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bookViews>
    <workbookView xWindow="-132" yWindow="-456" windowWidth="15576" windowHeight="8916" activeTab="1"/>
  </bookViews>
  <sheets>
    <sheet name="MtriaBiocicencias" sheetId="4" r:id="rId1"/>
    <sheet name="MtrProtecciónVegetalHortalizas" sheetId="2" r:id="rId2"/>
  </sheets>
  <definedNames>
    <definedName name="_xlnm.Print_Area" localSheetId="0">MtriaBiocicencias!$A$1:$V$163</definedName>
    <definedName name="_xlnm.Print_Area" localSheetId="1">MtrProtecciónVegetalHortalizas!$A$1:$V$158</definedName>
    <definedName name="_xlnm.Print_Titles" localSheetId="0">MtriaBiocicencias!$1:$5</definedName>
    <definedName name="_xlnm.Print_Titles" localSheetId="1">MtrProtecciónVegetalHortalizas!$1:$5</definedName>
  </definedNames>
  <calcPr calcId="144315"/>
</workbook>
</file>

<file path=xl/calcChain.xml><?xml version="1.0" encoding="utf-8"?>
<calcChain xmlns="http://schemas.openxmlformats.org/spreadsheetml/2006/main">
  <c r="K134" i="2" l="1"/>
  <c r="I134" i="2"/>
  <c r="E134" i="2"/>
  <c r="I135" i="2" l="1"/>
  <c r="M85" i="4"/>
  <c r="P85" i="4"/>
  <c r="S85" i="4"/>
  <c r="V85" i="4"/>
  <c r="M86" i="4"/>
  <c r="P86" i="4"/>
  <c r="S86" i="4"/>
  <c r="K87" i="4"/>
  <c r="L87" i="4"/>
  <c r="M87" i="4"/>
  <c r="N87" i="4"/>
  <c r="O87" i="4"/>
  <c r="P87" i="4"/>
  <c r="Q87" i="4"/>
  <c r="R87" i="4"/>
  <c r="S87" i="4"/>
  <c r="T87" i="4"/>
  <c r="U87" i="4"/>
  <c r="V87" i="4"/>
  <c r="K88" i="4"/>
  <c r="L88" i="4"/>
  <c r="M88" i="4"/>
  <c r="N88" i="4"/>
  <c r="O88" i="4"/>
  <c r="P88" i="4"/>
  <c r="Q88" i="4"/>
  <c r="R88" i="4"/>
  <c r="S88" i="4"/>
  <c r="T88" i="4"/>
  <c r="U88" i="4"/>
  <c r="V88" i="4"/>
  <c r="D94" i="4"/>
  <c r="G94" i="4"/>
  <c r="J94" i="4"/>
  <c r="M94" i="4"/>
  <c r="P94" i="4"/>
  <c r="S94" i="4"/>
  <c r="V94" i="4"/>
  <c r="D95" i="4"/>
  <c r="G95" i="4"/>
  <c r="J95" i="4"/>
  <c r="M95" i="4"/>
  <c r="P95" i="4"/>
  <c r="S95" i="4"/>
  <c r="V95" i="4"/>
  <c r="D96" i="4"/>
  <c r="G96" i="4"/>
  <c r="J96" i="4"/>
  <c r="M96" i="4"/>
  <c r="P96" i="4"/>
  <c r="S96" i="4"/>
  <c r="V96" i="4"/>
  <c r="B97" i="4"/>
  <c r="C97" i="4"/>
  <c r="D97" i="4"/>
  <c r="E97" i="4"/>
  <c r="F97" i="4"/>
  <c r="G97" i="4"/>
  <c r="H97" i="4"/>
  <c r="I97" i="4"/>
  <c r="J97" i="4"/>
  <c r="K97" i="4"/>
  <c r="L97" i="4"/>
  <c r="M97" i="4"/>
  <c r="N97" i="4"/>
  <c r="O97" i="4"/>
  <c r="P97" i="4"/>
  <c r="Q97" i="4"/>
  <c r="R97" i="4"/>
  <c r="S97" i="4"/>
  <c r="T97" i="4"/>
  <c r="U97" i="4"/>
  <c r="V97" i="4"/>
  <c r="D98" i="4"/>
  <c r="G98" i="4"/>
  <c r="J98" i="4"/>
  <c r="M98" i="4"/>
  <c r="P98" i="4"/>
  <c r="S98" i="4"/>
  <c r="V98" i="4"/>
  <c r="D99" i="4"/>
  <c r="G99" i="4"/>
  <c r="J99" i="4"/>
  <c r="M99" i="4"/>
  <c r="P99" i="4"/>
  <c r="S99" i="4"/>
  <c r="V99" i="4"/>
  <c r="D100" i="4"/>
  <c r="G100" i="4"/>
  <c r="J100" i="4"/>
  <c r="M100" i="4"/>
  <c r="P100" i="4"/>
  <c r="S100" i="4"/>
  <c r="V100" i="4"/>
  <c r="D101" i="4"/>
  <c r="G101" i="4"/>
  <c r="J101" i="4"/>
  <c r="M101" i="4"/>
  <c r="P101" i="4"/>
  <c r="S101" i="4"/>
  <c r="V101" i="4"/>
  <c r="D102" i="4"/>
  <c r="G102" i="4"/>
  <c r="J102" i="4"/>
  <c r="M102" i="4"/>
  <c r="P102" i="4"/>
  <c r="S102" i="4"/>
  <c r="V102" i="4"/>
  <c r="D103" i="4"/>
  <c r="G103" i="4"/>
  <c r="J103" i="4"/>
  <c r="M103" i="4"/>
  <c r="P103" i="4"/>
  <c r="S103" i="4"/>
  <c r="V103" i="4"/>
  <c r="D104" i="4"/>
  <c r="G104" i="4"/>
  <c r="J104" i="4"/>
  <c r="M104" i="4"/>
  <c r="P104" i="4"/>
  <c r="S104" i="4"/>
  <c r="V104" i="4"/>
  <c r="B109" i="4"/>
  <c r="C109" i="4"/>
  <c r="D109" i="4"/>
  <c r="E109" i="4"/>
  <c r="F109" i="4"/>
  <c r="G109" i="4"/>
  <c r="H109" i="4"/>
  <c r="I109" i="4"/>
  <c r="J109" i="4"/>
  <c r="K109" i="4"/>
  <c r="L109" i="4"/>
  <c r="M109" i="4"/>
  <c r="N109" i="4"/>
  <c r="O109" i="4"/>
  <c r="P109" i="4"/>
  <c r="Q109" i="4"/>
  <c r="R109" i="4"/>
  <c r="S109" i="4"/>
  <c r="T109" i="4"/>
  <c r="U109" i="4"/>
  <c r="V109" i="4"/>
  <c r="B110" i="4"/>
  <c r="C110" i="4"/>
  <c r="D110" i="4"/>
  <c r="E110" i="4"/>
  <c r="F110" i="4"/>
  <c r="G110" i="4"/>
  <c r="H110" i="4"/>
  <c r="I110" i="4"/>
  <c r="J110" i="4"/>
  <c r="K110" i="4"/>
  <c r="L110" i="4"/>
  <c r="M110" i="4"/>
  <c r="N110" i="4"/>
  <c r="O110" i="4"/>
  <c r="P110" i="4"/>
  <c r="Q110" i="4"/>
  <c r="R110" i="4"/>
  <c r="S110" i="4"/>
  <c r="T110" i="4"/>
  <c r="U110" i="4"/>
  <c r="V110" i="4"/>
  <c r="B111" i="4"/>
  <c r="C111" i="4"/>
  <c r="D111" i="4"/>
  <c r="E111" i="4"/>
  <c r="F111" i="4"/>
  <c r="G111" i="4"/>
  <c r="H111" i="4"/>
  <c r="I111" i="4"/>
  <c r="J111" i="4"/>
  <c r="K111" i="4"/>
  <c r="L111" i="4"/>
  <c r="M111" i="4"/>
  <c r="N111" i="4"/>
  <c r="O111" i="4"/>
  <c r="P111" i="4"/>
  <c r="Q111" i="4"/>
  <c r="R111" i="4"/>
  <c r="S111" i="4"/>
  <c r="T111" i="4"/>
  <c r="U111" i="4"/>
  <c r="V111" i="4"/>
  <c r="B112" i="4"/>
  <c r="C112" i="4"/>
  <c r="D112" i="4"/>
  <c r="E112" i="4"/>
  <c r="F112" i="4"/>
  <c r="G112" i="4"/>
  <c r="H112" i="4"/>
  <c r="I112" i="4"/>
  <c r="J112" i="4"/>
  <c r="K112" i="4"/>
  <c r="L112" i="4"/>
  <c r="M112" i="4"/>
  <c r="N112" i="4"/>
  <c r="O112" i="4"/>
  <c r="P112" i="4"/>
  <c r="Q112" i="4"/>
  <c r="R112" i="4"/>
  <c r="S112" i="4"/>
  <c r="T112" i="4"/>
  <c r="U112" i="4"/>
  <c r="V112" i="4"/>
  <c r="B113" i="4"/>
  <c r="C113" i="4"/>
  <c r="D113" i="4"/>
  <c r="E113" i="4"/>
  <c r="F113" i="4"/>
  <c r="G113" i="4"/>
  <c r="H113" i="4"/>
  <c r="I113" i="4"/>
  <c r="J113" i="4"/>
  <c r="K113" i="4"/>
  <c r="L113" i="4"/>
  <c r="M113" i="4"/>
  <c r="N113" i="4"/>
  <c r="O113" i="4"/>
  <c r="P113" i="4"/>
  <c r="Q113" i="4"/>
  <c r="R113" i="4"/>
  <c r="S113" i="4"/>
  <c r="T113" i="4"/>
  <c r="U113" i="4"/>
  <c r="V113" i="4"/>
  <c r="B114" i="4"/>
  <c r="C114" i="4"/>
  <c r="D114" i="4"/>
  <c r="E114" i="4"/>
  <c r="F114" i="4"/>
  <c r="G114" i="4"/>
  <c r="H114" i="4"/>
  <c r="I114" i="4"/>
  <c r="J114" i="4"/>
  <c r="K114" i="4"/>
  <c r="L114" i="4"/>
  <c r="M114" i="4"/>
  <c r="N114" i="4"/>
  <c r="O114" i="4"/>
  <c r="P114" i="4"/>
  <c r="Q114" i="4"/>
  <c r="R114" i="4"/>
  <c r="S114" i="4"/>
  <c r="T114" i="4"/>
  <c r="U114" i="4"/>
  <c r="V114" i="4"/>
  <c r="B115" i="4"/>
  <c r="C115" i="4"/>
  <c r="D115" i="4"/>
  <c r="E115" i="4"/>
  <c r="F115" i="4"/>
  <c r="G115" i="4"/>
  <c r="H115" i="4"/>
  <c r="I115" i="4"/>
  <c r="J115" i="4"/>
  <c r="K115" i="4"/>
  <c r="L115" i="4"/>
  <c r="M115" i="4"/>
  <c r="N115" i="4"/>
  <c r="O115" i="4"/>
  <c r="P115" i="4"/>
  <c r="Q115" i="4"/>
  <c r="R115" i="4"/>
  <c r="S115" i="4"/>
  <c r="T115" i="4"/>
  <c r="U115" i="4"/>
  <c r="V115" i="4"/>
  <c r="B116" i="4"/>
  <c r="C116" i="4"/>
  <c r="D116" i="4"/>
  <c r="E116" i="4"/>
  <c r="F116" i="4"/>
  <c r="G116" i="4"/>
  <c r="H116" i="4"/>
  <c r="I116" i="4"/>
  <c r="J116" i="4"/>
  <c r="K116" i="4"/>
  <c r="L116" i="4"/>
  <c r="M116" i="4"/>
  <c r="N116" i="4"/>
  <c r="O116" i="4"/>
  <c r="P116" i="4"/>
  <c r="Q116" i="4"/>
  <c r="R116" i="4"/>
  <c r="S116" i="4"/>
  <c r="T116" i="4"/>
  <c r="U116" i="4"/>
  <c r="V116" i="4"/>
  <c r="B117" i="4"/>
  <c r="C117" i="4"/>
  <c r="D117" i="4"/>
  <c r="E117" i="4"/>
  <c r="F117" i="4"/>
  <c r="G117" i="4"/>
  <c r="H117" i="4"/>
  <c r="I117" i="4"/>
  <c r="J117" i="4"/>
  <c r="K117" i="4"/>
  <c r="L117" i="4"/>
  <c r="M117" i="4"/>
  <c r="N117" i="4"/>
  <c r="O117" i="4"/>
  <c r="P117" i="4"/>
  <c r="Q117" i="4"/>
  <c r="R117" i="4"/>
  <c r="S117" i="4"/>
  <c r="T117" i="4"/>
  <c r="U117" i="4"/>
  <c r="V117" i="4"/>
  <c r="B118" i="4"/>
  <c r="C118" i="4"/>
  <c r="D118" i="4"/>
  <c r="E118" i="4"/>
  <c r="F118" i="4"/>
  <c r="G118" i="4"/>
  <c r="H118" i="4"/>
  <c r="I118" i="4"/>
  <c r="J118" i="4"/>
  <c r="K118" i="4"/>
  <c r="L118" i="4"/>
  <c r="M118" i="4"/>
  <c r="N118" i="4"/>
  <c r="O118" i="4"/>
  <c r="P118" i="4"/>
  <c r="Q118" i="4"/>
  <c r="R118" i="4"/>
  <c r="S118" i="4"/>
  <c r="T118" i="4"/>
  <c r="U118" i="4"/>
  <c r="V118" i="4"/>
  <c r="B119" i="4"/>
  <c r="C119" i="4"/>
  <c r="D119" i="4"/>
  <c r="E119" i="4"/>
  <c r="F119" i="4"/>
  <c r="G119" i="4"/>
  <c r="H119" i="4"/>
  <c r="I119" i="4"/>
  <c r="J119" i="4"/>
  <c r="K119" i="4"/>
  <c r="L119" i="4"/>
  <c r="M119" i="4"/>
  <c r="N119" i="4"/>
  <c r="O119" i="4"/>
  <c r="P119" i="4"/>
  <c r="Q119" i="4"/>
  <c r="R119" i="4"/>
  <c r="S119" i="4"/>
  <c r="T119" i="4"/>
  <c r="U119" i="4"/>
  <c r="V119" i="4"/>
  <c r="K128" i="4"/>
  <c r="O128" i="4"/>
  <c r="E130" i="4"/>
  <c r="G130" i="4"/>
  <c r="H130" i="4"/>
  <c r="I130" i="4"/>
  <c r="J130" i="4"/>
  <c r="K130" i="4"/>
  <c r="L130" i="4"/>
  <c r="N130" i="4"/>
  <c r="O130" i="4" s="1"/>
  <c r="I131" i="4"/>
  <c r="K131" i="4"/>
  <c r="O131" i="4"/>
  <c r="I132" i="4"/>
  <c r="K132" i="4"/>
  <c r="M132" i="4"/>
  <c r="O132" i="4"/>
  <c r="K135" i="4"/>
  <c r="M135" i="4"/>
  <c r="O135" i="4"/>
  <c r="D154" i="4"/>
  <c r="G154" i="4"/>
  <c r="J154" i="4"/>
  <c r="M154" i="4"/>
  <c r="P154" i="4"/>
  <c r="S154" i="4"/>
  <c r="V154" i="4"/>
  <c r="D155" i="4"/>
  <c r="G155" i="4"/>
  <c r="J155" i="4"/>
  <c r="M155" i="4"/>
  <c r="P155" i="4"/>
  <c r="S155" i="4"/>
  <c r="V155" i="4"/>
  <c r="B156" i="4"/>
  <c r="D156" i="4"/>
  <c r="E156" i="4"/>
  <c r="G156" i="4"/>
  <c r="H156" i="4"/>
  <c r="J156" i="4"/>
  <c r="K156" i="4"/>
  <c r="M156" i="4"/>
  <c r="N156" i="4"/>
  <c r="P156" i="4"/>
  <c r="Q156" i="4"/>
  <c r="S156" i="4"/>
  <c r="T156" i="4"/>
  <c r="V156" i="4"/>
  <c r="B157" i="4"/>
  <c r="D157" i="4"/>
  <c r="G157" i="4"/>
  <c r="H157" i="4"/>
  <c r="J157" i="4"/>
  <c r="K157" i="4"/>
  <c r="M157" i="4"/>
  <c r="N157" i="4"/>
  <c r="P157" i="4"/>
  <c r="Q157" i="4"/>
  <c r="S157" i="4"/>
  <c r="T157" i="4"/>
  <c r="V157" i="4"/>
  <c r="D158" i="4"/>
  <c r="G158" i="4"/>
  <c r="J158" i="4"/>
  <c r="M158" i="4"/>
  <c r="P158" i="4"/>
  <c r="S158" i="4"/>
  <c r="V158" i="4"/>
  <c r="D159" i="4"/>
  <c r="G159" i="4"/>
  <c r="J159" i="4"/>
  <c r="M159" i="4"/>
  <c r="P159" i="4"/>
  <c r="S159" i="4"/>
  <c r="V159" i="4"/>
  <c r="D160" i="4"/>
  <c r="G160" i="4"/>
  <c r="J160" i="4"/>
  <c r="M160" i="4"/>
  <c r="P160" i="4"/>
  <c r="S160" i="4"/>
  <c r="V160" i="4"/>
  <c r="B109" i="2" l="1"/>
  <c r="B85" i="2"/>
  <c r="O133" i="2"/>
  <c r="M133" i="2"/>
  <c r="K133" i="2"/>
  <c r="I133" i="2"/>
  <c r="G133" i="2"/>
  <c r="E133" i="2"/>
  <c r="C133" i="2"/>
  <c r="O132" i="2"/>
  <c r="M132" i="2"/>
  <c r="K132" i="2"/>
  <c r="I132" i="2"/>
  <c r="G132" i="2"/>
  <c r="E132" i="2"/>
  <c r="C132" i="2"/>
  <c r="O131" i="2"/>
  <c r="M131" i="2"/>
  <c r="K131" i="2"/>
  <c r="I131" i="2"/>
  <c r="G131" i="2"/>
  <c r="E131" i="2"/>
  <c r="C131" i="2"/>
  <c r="O130" i="2"/>
  <c r="M130" i="2"/>
  <c r="K130" i="2"/>
  <c r="I130" i="2"/>
  <c r="G130" i="2"/>
  <c r="E130" i="2"/>
  <c r="C130" i="2"/>
  <c r="O129" i="2"/>
  <c r="M129" i="2"/>
  <c r="K129" i="2"/>
  <c r="I129" i="2"/>
  <c r="G129" i="2"/>
  <c r="E129" i="2"/>
  <c r="C129" i="2"/>
  <c r="V116" i="2"/>
  <c r="U116" i="2"/>
  <c r="T116" i="2"/>
  <c r="S116" i="2"/>
  <c r="R116" i="2"/>
  <c r="Q116" i="2"/>
  <c r="P116" i="2"/>
  <c r="O116" i="2"/>
  <c r="N116" i="2"/>
  <c r="M116" i="2"/>
  <c r="L116" i="2"/>
  <c r="K116" i="2"/>
  <c r="J116" i="2"/>
  <c r="I116" i="2"/>
  <c r="H116" i="2"/>
  <c r="G116" i="2"/>
  <c r="F116" i="2"/>
  <c r="E116" i="2"/>
  <c r="D116" i="2"/>
  <c r="C116" i="2"/>
  <c r="B116" i="2"/>
  <c r="V115" i="2"/>
  <c r="U115" i="2"/>
  <c r="T115" i="2"/>
  <c r="S115" i="2"/>
  <c r="R115" i="2"/>
  <c r="Q115" i="2"/>
  <c r="P115" i="2"/>
  <c r="O115" i="2"/>
  <c r="N115" i="2"/>
  <c r="M115" i="2"/>
  <c r="L115" i="2"/>
  <c r="K115" i="2"/>
  <c r="J115" i="2"/>
  <c r="I115" i="2"/>
  <c r="H115" i="2"/>
  <c r="G115" i="2"/>
  <c r="F115" i="2"/>
  <c r="E115" i="2"/>
  <c r="D115" i="2"/>
  <c r="C115" i="2"/>
  <c r="B115" i="2"/>
  <c r="V111" i="2"/>
  <c r="U111" i="2"/>
  <c r="T111" i="2"/>
  <c r="S111" i="2"/>
  <c r="R111" i="2"/>
  <c r="Q111" i="2"/>
  <c r="P111" i="2"/>
  <c r="O111" i="2"/>
  <c r="N111" i="2"/>
  <c r="M111" i="2"/>
  <c r="L111" i="2"/>
  <c r="K111" i="2"/>
  <c r="J111" i="2"/>
  <c r="I111" i="2"/>
  <c r="H111" i="2"/>
  <c r="G111" i="2"/>
  <c r="F111" i="2"/>
  <c r="E111" i="2"/>
  <c r="D111" i="2"/>
  <c r="C111" i="2"/>
  <c r="B111" i="2"/>
  <c r="V110" i="2"/>
  <c r="U110" i="2"/>
  <c r="T110" i="2"/>
  <c r="S110" i="2"/>
  <c r="R110" i="2"/>
  <c r="Q110" i="2"/>
  <c r="P110" i="2"/>
  <c r="O110" i="2"/>
  <c r="N110" i="2"/>
  <c r="M110" i="2"/>
  <c r="L110" i="2"/>
  <c r="K110" i="2"/>
  <c r="J110" i="2"/>
  <c r="I110" i="2"/>
  <c r="H110" i="2"/>
  <c r="G110" i="2"/>
  <c r="F110" i="2"/>
  <c r="E110" i="2"/>
  <c r="D110" i="2"/>
  <c r="C110" i="2"/>
  <c r="B110" i="2"/>
  <c r="V109" i="2"/>
  <c r="U109" i="2"/>
  <c r="T109" i="2"/>
  <c r="S109" i="2"/>
  <c r="R109" i="2"/>
  <c r="Q109" i="2"/>
  <c r="P109" i="2"/>
  <c r="O109" i="2"/>
  <c r="N109" i="2"/>
  <c r="M109" i="2"/>
  <c r="L109" i="2"/>
  <c r="K109" i="2"/>
  <c r="J109" i="2"/>
  <c r="I109" i="2"/>
  <c r="H109" i="2"/>
  <c r="G109" i="2"/>
  <c r="F109" i="2"/>
  <c r="E109" i="2"/>
  <c r="D109" i="2"/>
  <c r="C109" i="2"/>
  <c r="V108" i="2"/>
  <c r="U108" i="2"/>
  <c r="T108" i="2"/>
  <c r="S108" i="2"/>
  <c r="R108" i="2"/>
  <c r="Q108" i="2"/>
  <c r="P108" i="2"/>
  <c r="O108" i="2"/>
  <c r="N108" i="2"/>
  <c r="M108" i="2"/>
  <c r="L108" i="2"/>
  <c r="K108" i="2"/>
  <c r="J108" i="2"/>
  <c r="I108" i="2"/>
  <c r="H108" i="2"/>
  <c r="G108" i="2"/>
  <c r="F108" i="2"/>
  <c r="E108" i="2"/>
  <c r="D108" i="2"/>
  <c r="C108" i="2"/>
  <c r="B108" i="2"/>
  <c r="V107" i="2"/>
  <c r="U107" i="2"/>
  <c r="T107" i="2"/>
  <c r="S107" i="2"/>
  <c r="R107" i="2"/>
  <c r="Q107" i="2"/>
  <c r="P107" i="2"/>
  <c r="O107" i="2"/>
  <c r="N107" i="2"/>
  <c r="M107" i="2"/>
  <c r="L107" i="2"/>
  <c r="K107" i="2"/>
  <c r="J107" i="2"/>
  <c r="I107" i="2"/>
  <c r="H107" i="2"/>
  <c r="G107" i="2"/>
  <c r="F107" i="2"/>
  <c r="E107" i="2"/>
  <c r="D107" i="2"/>
  <c r="C107" i="2"/>
  <c r="B107" i="2"/>
  <c r="V106" i="2"/>
  <c r="U106" i="2"/>
  <c r="T106" i="2"/>
  <c r="S106" i="2"/>
  <c r="R106" i="2"/>
  <c r="Q106" i="2"/>
  <c r="P106" i="2"/>
  <c r="O106" i="2"/>
  <c r="N106" i="2"/>
  <c r="M106" i="2"/>
  <c r="L106" i="2"/>
  <c r="K106" i="2"/>
  <c r="J106" i="2"/>
  <c r="I106" i="2"/>
  <c r="H106" i="2"/>
  <c r="G106" i="2"/>
  <c r="F106" i="2"/>
  <c r="E106" i="2"/>
  <c r="D106" i="2"/>
  <c r="C106" i="2"/>
  <c r="B106" i="2"/>
  <c r="V85" i="2"/>
  <c r="U85" i="2"/>
  <c r="T85" i="2"/>
  <c r="S85" i="2"/>
  <c r="R85" i="2"/>
  <c r="Q85" i="2"/>
  <c r="P85" i="2"/>
  <c r="O85" i="2"/>
  <c r="N85" i="2"/>
  <c r="M85" i="2"/>
  <c r="L85" i="2"/>
  <c r="K85" i="2"/>
  <c r="J85" i="2"/>
  <c r="I85" i="2"/>
  <c r="H85" i="2"/>
  <c r="G85" i="2"/>
  <c r="F85" i="2"/>
  <c r="E85" i="2"/>
  <c r="D85" i="2"/>
  <c r="C85" i="2"/>
  <c r="O135" i="2" l="1"/>
  <c r="M135" i="2"/>
  <c r="K135" i="2"/>
  <c r="G135" i="2"/>
  <c r="E135" i="2"/>
  <c r="C135" i="2"/>
  <c r="O134" i="2"/>
  <c r="M134" i="2"/>
  <c r="G134" i="2"/>
  <c r="V101" i="2"/>
  <c r="S101" i="2"/>
  <c r="P101" i="2"/>
  <c r="M101" i="2"/>
  <c r="J101" i="2"/>
  <c r="G101" i="2"/>
  <c r="D101" i="2"/>
  <c r="V96" i="2"/>
  <c r="S96" i="2"/>
  <c r="P96" i="2"/>
  <c r="M96" i="2"/>
  <c r="J96" i="2"/>
  <c r="G96" i="2"/>
  <c r="D96" i="2"/>
  <c r="V95" i="2"/>
  <c r="S95" i="2"/>
  <c r="P95" i="2"/>
  <c r="M95" i="2"/>
  <c r="J95" i="2"/>
  <c r="G95" i="2"/>
  <c r="D95" i="2"/>
  <c r="C94" i="2"/>
  <c r="E94" i="2"/>
  <c r="F94" i="2"/>
  <c r="H94" i="2"/>
  <c r="I94" i="2"/>
  <c r="K94" i="2"/>
  <c r="L94" i="2"/>
  <c r="N94" i="2"/>
  <c r="O94" i="2"/>
  <c r="Q94" i="2"/>
  <c r="R94" i="2"/>
  <c r="T94" i="2"/>
  <c r="U94" i="2"/>
  <c r="B94" i="2"/>
  <c r="V155" i="2"/>
  <c r="V154" i="2"/>
  <c r="V153" i="2"/>
  <c r="V152" i="2"/>
  <c r="V151" i="2"/>
  <c r="S155" i="2"/>
  <c r="S154" i="2"/>
  <c r="S153" i="2"/>
  <c r="S152" i="2"/>
  <c r="S151" i="2"/>
  <c r="P155" i="2"/>
  <c r="P154" i="2"/>
  <c r="P153" i="2"/>
  <c r="P152" i="2"/>
  <c r="P151" i="2"/>
  <c r="M155" i="2"/>
  <c r="M154" i="2"/>
  <c r="M153" i="2"/>
  <c r="M152" i="2"/>
  <c r="M151" i="2"/>
  <c r="J155" i="2"/>
  <c r="J154" i="2"/>
  <c r="J153" i="2"/>
  <c r="J151" i="2"/>
  <c r="G155" i="2"/>
  <c r="G154" i="2"/>
  <c r="G153" i="2"/>
  <c r="G152" i="2"/>
  <c r="G151" i="2"/>
  <c r="D155" i="2"/>
  <c r="D154" i="2"/>
  <c r="D153" i="2"/>
  <c r="D152" i="2"/>
  <c r="D151" i="2"/>
  <c r="T152" i="2"/>
  <c r="T151" i="2"/>
  <c r="Q152" i="2"/>
  <c r="Q151" i="2"/>
  <c r="N152" i="2"/>
  <c r="N151" i="2"/>
  <c r="K152" i="2"/>
  <c r="K151" i="2"/>
  <c r="H152" i="2"/>
  <c r="J152" i="2" s="1"/>
  <c r="H151" i="2"/>
  <c r="E152" i="2"/>
  <c r="E151" i="2"/>
  <c r="B152" i="2"/>
  <c r="B151" i="2"/>
  <c r="V150" i="2"/>
  <c r="V149" i="2"/>
  <c r="S150" i="2"/>
  <c r="S149" i="2"/>
  <c r="P150" i="2"/>
  <c r="P149" i="2"/>
  <c r="M150" i="2"/>
  <c r="M149" i="2"/>
  <c r="J150" i="2"/>
  <c r="J149" i="2"/>
  <c r="G150" i="2"/>
  <c r="G149" i="2"/>
  <c r="D150" i="2"/>
  <c r="D149" i="2"/>
  <c r="M123" i="2"/>
  <c r="M128" i="2"/>
  <c r="L127" i="2"/>
  <c r="M127" i="2"/>
  <c r="M126" i="2"/>
  <c r="M125" i="2"/>
  <c r="M124" i="2"/>
  <c r="D92" i="2"/>
  <c r="G92" i="2"/>
  <c r="J92" i="2"/>
  <c r="M92" i="2"/>
  <c r="P92" i="2"/>
  <c r="S92" i="2"/>
  <c r="V92" i="2"/>
  <c r="D93" i="2"/>
  <c r="G93" i="2"/>
  <c r="J93" i="2"/>
  <c r="M93" i="2"/>
  <c r="P93" i="2"/>
  <c r="S93" i="2"/>
  <c r="V93" i="2"/>
  <c r="B112" i="2"/>
  <c r="C112" i="2"/>
  <c r="D97" i="2"/>
  <c r="E112" i="2"/>
  <c r="F112" i="2"/>
  <c r="G97" i="2"/>
  <c r="H112" i="2"/>
  <c r="I112" i="2"/>
  <c r="J97" i="2"/>
  <c r="K112" i="2"/>
  <c r="L112" i="2"/>
  <c r="M97" i="2"/>
  <c r="N112" i="2"/>
  <c r="O112" i="2"/>
  <c r="P97" i="2"/>
  <c r="Q112" i="2"/>
  <c r="R112" i="2"/>
  <c r="S97" i="2"/>
  <c r="T112" i="2"/>
  <c r="U112" i="2"/>
  <c r="V97" i="2"/>
  <c r="B113" i="2"/>
  <c r="C113" i="2"/>
  <c r="D98" i="2"/>
  <c r="E113" i="2"/>
  <c r="F113" i="2"/>
  <c r="G98" i="2"/>
  <c r="H113" i="2"/>
  <c r="I113" i="2"/>
  <c r="J98" i="2"/>
  <c r="K113" i="2"/>
  <c r="L113" i="2"/>
  <c r="M98" i="2"/>
  <c r="N113" i="2"/>
  <c r="O113" i="2"/>
  <c r="P98" i="2"/>
  <c r="Q113" i="2"/>
  <c r="R113" i="2"/>
  <c r="S98" i="2"/>
  <c r="T113" i="2"/>
  <c r="U113" i="2"/>
  <c r="V98" i="2"/>
  <c r="B114" i="2"/>
  <c r="C114" i="2"/>
  <c r="D99" i="2"/>
  <c r="E114" i="2"/>
  <c r="F114" i="2"/>
  <c r="G99" i="2"/>
  <c r="H114" i="2"/>
  <c r="I114" i="2"/>
  <c r="J99" i="2"/>
  <c r="K114" i="2"/>
  <c r="L114" i="2"/>
  <c r="M99" i="2"/>
  <c r="N114" i="2"/>
  <c r="O114" i="2"/>
  <c r="P99" i="2"/>
  <c r="Q114" i="2"/>
  <c r="R114" i="2"/>
  <c r="S99" i="2"/>
  <c r="T114" i="2"/>
  <c r="U114" i="2"/>
  <c r="V99" i="2"/>
  <c r="D100" i="2"/>
  <c r="G100" i="2"/>
  <c r="J100" i="2"/>
  <c r="M100" i="2"/>
  <c r="P100" i="2"/>
  <c r="S100" i="2"/>
  <c r="V100" i="2"/>
  <c r="V91" i="2"/>
  <c r="S91" i="2"/>
  <c r="P91" i="2"/>
  <c r="M91" i="2"/>
  <c r="J91" i="2"/>
  <c r="G91" i="2"/>
  <c r="D91" i="2"/>
  <c r="V83" i="2"/>
  <c r="V84" i="2"/>
  <c r="S83" i="2"/>
  <c r="S84" i="2"/>
  <c r="P83" i="2"/>
  <c r="P84" i="2"/>
  <c r="M83" i="2"/>
  <c r="J83" i="2"/>
  <c r="J84" i="2" s="1"/>
  <c r="G83" i="2"/>
  <c r="G84" i="2" s="1"/>
  <c r="C84" i="2"/>
  <c r="D83" i="2"/>
  <c r="E84" i="2"/>
  <c r="F84" i="2"/>
  <c r="H84" i="2"/>
  <c r="I84" i="2"/>
  <c r="K84" i="2"/>
  <c r="L84" i="2"/>
  <c r="N84" i="2"/>
  <c r="O84" i="2"/>
  <c r="Q84" i="2"/>
  <c r="R84" i="2"/>
  <c r="T84" i="2"/>
  <c r="U84" i="2"/>
  <c r="B84" i="2"/>
  <c r="N127" i="2"/>
  <c r="O127" i="2"/>
  <c r="J127" i="2"/>
  <c r="K127" i="2"/>
  <c r="H127" i="2"/>
  <c r="I127" i="2"/>
  <c r="F127" i="2"/>
  <c r="G127" i="2"/>
  <c r="D127" i="2"/>
  <c r="E127" i="2"/>
  <c r="B127" i="2"/>
  <c r="C127" i="2"/>
  <c r="C128" i="2"/>
  <c r="E128" i="2"/>
  <c r="G128" i="2"/>
  <c r="I128" i="2"/>
  <c r="K128" i="2"/>
  <c r="O128" i="2"/>
  <c r="O124" i="2"/>
  <c r="O125" i="2"/>
  <c r="O126" i="2"/>
  <c r="K124" i="2"/>
  <c r="K125" i="2"/>
  <c r="K126" i="2"/>
  <c r="I124" i="2"/>
  <c r="I125" i="2"/>
  <c r="I126" i="2"/>
  <c r="G124" i="2"/>
  <c r="G125" i="2"/>
  <c r="G126" i="2"/>
  <c r="E124" i="2"/>
  <c r="E125" i="2"/>
  <c r="E126" i="2"/>
  <c r="C124" i="2"/>
  <c r="C125" i="2"/>
  <c r="C126" i="2"/>
  <c r="O123" i="2"/>
  <c r="K123" i="2"/>
  <c r="I123" i="2"/>
  <c r="G123" i="2"/>
  <c r="E123" i="2"/>
  <c r="C123" i="2"/>
  <c r="D84" i="2"/>
  <c r="M84" i="2"/>
  <c r="V114" i="2"/>
  <c r="P114" i="2"/>
  <c r="J114" i="2"/>
  <c r="D114" i="2"/>
  <c r="S113" i="2"/>
  <c r="M113" i="2"/>
  <c r="G113" i="2"/>
  <c r="V112" i="2"/>
  <c r="P112" i="2"/>
  <c r="J112" i="2"/>
  <c r="D112" i="2"/>
  <c r="S114" i="2"/>
  <c r="M114" i="2"/>
  <c r="G114" i="2"/>
  <c r="V113" i="2"/>
  <c r="P113" i="2"/>
  <c r="J113" i="2"/>
  <c r="D113" i="2"/>
  <c r="S112" i="2"/>
  <c r="M112" i="2"/>
  <c r="G112" i="2"/>
  <c r="V94" i="2"/>
  <c r="S94" i="2"/>
  <c r="P94" i="2"/>
  <c r="M94" i="2"/>
  <c r="J94" i="2"/>
  <c r="G94" i="2"/>
  <c r="D94" i="2"/>
</calcChain>
</file>

<file path=xl/comments1.xml><?xml version="1.0" encoding="utf-8"?>
<comments xmlns="http://schemas.openxmlformats.org/spreadsheetml/2006/main">
  <authors>
    <author>jgc</author>
    <author>Sergio Pascual Conde Maldonado</author>
  </authors>
  <commentList>
    <comment ref="B2" authorId="0">
      <text>
        <r>
          <rPr>
            <sz val="8"/>
            <color indexed="81"/>
            <rFont val="Tahoma"/>
          </rPr>
          <t xml:space="preserve">FAVOR DE COLOCAR LOS DATOS DENTRO DE CADA CELDA O CASILLA Y NO MODIFICAR EL FORMATO
</t>
        </r>
      </text>
    </comment>
    <comment ref="V56" authorId="1">
      <text>
        <r>
          <rPr>
            <b/>
            <sz val="8"/>
            <color indexed="81"/>
            <rFont val="Tahoma"/>
            <family val="2"/>
          </rPr>
          <t>Padrón Nacional de Posgrado</t>
        </r>
      </text>
    </comment>
    <comment ref="V58" authorId="1">
      <text>
        <r>
          <rPr>
            <b/>
            <sz val="8"/>
            <color indexed="81"/>
            <rFont val="Tahoma"/>
            <family val="2"/>
          </rPr>
          <t>Programa de Fomento a la Calidad</t>
        </r>
      </text>
    </comment>
    <comment ref="V154"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5" authorId="1">
      <text>
        <r>
          <rPr>
            <b/>
            <sz val="8"/>
            <color indexed="81"/>
            <rFont val="Tahoma"/>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49"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0"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<sst xmlns="http://schemas.openxmlformats.org/spreadsheetml/2006/main" count="614" uniqueCount="152">
  <si>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</si>
  <si>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</si>
  <si>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</si>
  <si>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</si>
  <si>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</si>
  <si>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</si>
  <si>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</si>
  <si>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</si>
  <si>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</si>
  <si>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</si>
  <si>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</si>
  <si>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</si>
  <si>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</si>
  <si>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</si>
  <si>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</si>
  <si>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</si>
  <si>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</si>
  <si>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</si>
  <si>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</si>
  <si>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</si>
  <si>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</si>
  <si>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</si>
  <si>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</si>
  <si>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</si>
  <si>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</si>
  <si>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</si>
  <si>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</si>
  <si>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</si>
  <si>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</si>
  <si>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</si>
  <si>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</si>
  <si>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</si>
  <si>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</si>
  <si>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</si>
  <si>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</si>
  <si>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</si>
  <si>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</si>
  <si>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</si>
  <si>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</si>
  <si>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</si>
  <si>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</si>
  <si>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</si>
  <si>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</si>
  <si>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</si>
  <si>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</si>
  <si>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</si>
  <si>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</si>
  <si>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</si>
  <si>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</si>
  <si>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</si>
  <si>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</si>
  <si>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</si>
  <si>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</si>
  <si>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7</t>
  </si>
  <si>
    <t>8</t>
  </si>
  <si>
    <t>9</t>
  </si>
  <si>
    <t>10</t>
  </si>
  <si>
    <t>11</t>
  </si>
  <si>
    <t>12</t>
  </si>
  <si>
    <t>Nota: Las celdas o casillas sombreadas no deben ser llenadas. Son Fórmulas para calcular automaticamente. Favor de no mover o modificar el formato. Introducir los datos sólo en las casillas en blanco.</t>
  </si>
  <si>
    <t>2</t>
  </si>
  <si>
    <t>3</t>
  </si>
  <si>
    <t>4</t>
  </si>
  <si>
    <t>5</t>
  </si>
  <si>
    <t>6</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</si>
  <si>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</si>
  <si>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</si>
  <si>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</si>
  <si>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</si>
  <si>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</si>
  <si>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</si>
  <si>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</si>
  <si>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</si>
  <si>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</si>
  <si>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</si>
  <si>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</si>
  <si>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</si>
  <si>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</si>
  <si>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</si>
  <si>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</si>
  <si>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</si>
  <si>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</si>
  <si>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</si>
  <si>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</si>
  <si>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</si>
  <si>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</si>
  <si>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</si>
  <si>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</si>
  <si>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</si>
  <si>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</si>
  <si>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</si>
  <si>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</si>
  <si>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</si>
  <si>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</si>
  <si>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</si>
  <si>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</si>
  <si>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</si>
  <si>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</si>
  <si>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</si>
  <si>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</si>
  <si>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</si>
  <si>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</si>
  <si>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</si>
  <si>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</si>
  <si>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</si>
  <si>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</si>
  <si>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</si>
  <si>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</si>
  <si>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</si>
  <si>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</si>
  <si>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</si>
  <si>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</si>
  <si>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</si>
  <si>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</si>
  <si>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</si>
  <si>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</si>
  <si>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</si>
  <si>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</si>
  <si>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</si>
  <si>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</si>
  <si>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</si>
  <si>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</si>
  <si>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</si>
  <si>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</si>
  <si>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</si>
  <si>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</si>
  <si>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</si>
  <si>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</si>
  <si>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</si>
  <si>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</si>
  <si>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</si>
  <si>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</si>
  <si>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</si>
  <si>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MTR. PROTECCION VEGETAL DE HORTALIZAS</t>
  </si>
  <si>
    <t>7AA14007</t>
  </si>
  <si>
    <t>11USU0005Z</t>
  </si>
  <si>
    <t>DIVISION DE CIENCIAS DE LA VIDA</t>
  </si>
  <si>
    <t>Irapuato - Salamanca</t>
  </si>
  <si>
    <t>Irapuato, Gto.</t>
  </si>
  <si>
    <t>Duración</t>
  </si>
  <si>
    <t>MTR. BIOCIENCIAS</t>
  </si>
  <si>
    <t>7CJ02008</t>
  </si>
  <si>
    <t>X</t>
  </si>
  <si>
    <t>1Trabajo de Tesis</t>
  </si>
  <si>
    <t xml:space="preserve">2Trabajo de Investigación </t>
  </si>
  <si>
    <t>3Trabajo de Ejercicio Profesional</t>
  </si>
  <si>
    <t>EL SIGUIENTE CUADRO NO APLICA PARA LA MAESTRÍA DE BIOCIENCIAS POR SER UN PROGRAMA DE NUEVA CREACIÓN</t>
  </si>
  <si>
    <t>Trabajo de tesis y aprobación del examen de grado</t>
  </si>
  <si>
    <t>N</t>
  </si>
  <si>
    <t>Duracion</t>
  </si>
  <si>
    <t>S</t>
  </si>
  <si>
    <t>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</si>
</sst>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sz val="10"/>
      <name val="Arial"/>
      <family val="2"/>
    </font>
    <font>
      <sz val="10"/>
      <name val="Trebuchet MS"/>
      <family val="2"/>
    </font>
    <font>
      <b/>
      <sz val="10"/>
      <color theme="1"/>
      <name val="Arial Narrow"/>
      <family val="2"/>
    </font>
    <font>
      <b/>
      <sz val="10"/>
      <color rgb="FFFF0000"/>
      <name val="Arial Narrow"/>
      <family val="2"/>
    </font>
    <font>
      <b/>
      <sz val="8"/>
      <color indexed="81"/>
      <name val="Tahoma"/>
    </font>
    <font>
      <sz val="8"/>
      <color indexed="81"/>
      <name val="Tahoma"/>
    </font>
  </fonts>
  <fills count="8">
    <fill>
      <patternFill patternType="none"/>
    </fill>
    <fill>
      <patternFill patternType="gray125"/>
    </fill>
    <fill>
      <patternFill patternType="solid">
        <fgColor indexed="44"/>
        <bgColor indexed="64"/>
      </patternFill>
    </fill>
    <fill>
      <patternFill patternType="solid">
        <fgColor indexed="50"/>
        <bgColor indexed="64"/>
      </patternFill>
    </fill>
    <fill>
      <patternFill patternType="solid">
        <fgColor indexed="22"/>
        <bgColor indexed="64"/>
      </patternFill>
    </fill>
    <fill>
      <patternFill patternType="solid">
        <fgColor indexed="8"/>
        <bgColor indexed="64"/>
      </patternFill>
    </fill>
    <fill>
      <patternFill patternType="solid">
        <fgColor theme="0" tint="-0.249977111117893"/>
        <bgColor indexed="64"/>
      </patternFill>
    </fill>
    <fill>
      <patternFill patternType="solid">
        <fgColor rgb="FF99CC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
      <left style="hair">
        <color indexed="64"/>
      </left>
      <right/>
      <top/>
      <bottom/>
      <diagonal/>
    </border>
    <border>
      <left/>
      <right style="hair">
        <color indexed="64"/>
      </right>
      <top/>
      <bottom/>
      <diagonal/>
    </border>
  </borders>
  <cellStyleXfs count="1">
    <xf numFmtId="0" fontId="0" fillId="0" borderId="0"/>
  </cellStyleXfs>
  <cellXfs count="249">
    <xf numFmtId="0" fontId="0" fillId="0" borderId="0" xfId="0"/>
    <xf numFmtId="0" fontId="3" fillId="0" borderId="0" xfId="0" applyFont="1"/>
    <xf numFmtId="0" fontId="3" fillId="2" borderId="1" xfId="0" applyFont="1" applyFill="1" applyBorder="1" applyAlignment="1">
      <alignment horizontal="center"/>
    </xf>
    <xf numFmtId="0" fontId="3" fillId="0" borderId="2" xfId="0" applyFont="1" applyFill="1" applyBorder="1" applyAlignment="1">
      <alignment horizontal="justify" vertical="justify"/>
    </xf>
    <xf numFmtId="0" fontId="3" fillId="0" borderId="3" xfId="0" applyFont="1" applyFill="1" applyBorder="1" applyAlignment="1">
      <alignment horizontal="justify" vertical="justify"/>
    </xf>
    <xf numFmtId="0" fontId="3" fillId="3" borderId="1" xfId="0" applyFont="1" applyFill="1" applyBorder="1" applyAlignment="1">
      <alignment horizontal="center"/>
    </xf>
    <xf numFmtId="0" fontId="5" fillId="0" borderId="0" xfId="0" applyFont="1"/>
    <xf numFmtId="0" fontId="4" fillId="0" borderId="0" xfId="0" applyFont="1"/>
    <xf numFmtId="0" fontId="3" fillId="0" borderId="4" xfId="0" applyFont="1" applyBorder="1" applyAlignment="1">
      <alignment horizontal="justify" vertical="center"/>
    </xf>
    <xf numFmtId="0" fontId="3" fillId="0" borderId="3" xfId="0" applyFont="1" applyBorder="1" applyAlignment="1">
      <alignment horizontal="justify" vertical="top"/>
    </xf>
    <xf numFmtId="0" fontId="3" fillId="0" borderId="4" xfId="0" applyFont="1" applyBorder="1" applyAlignment="1">
      <alignment horizontal="justify" vertical="top"/>
    </xf>
    <xf numFmtId="0" fontId="3" fillId="2" borderId="1" xfId="0" applyFont="1" applyFill="1" applyBorder="1" applyAlignment="1">
      <alignment horizontal="center" vertical="center"/>
    </xf>
    <xf numFmtId="0" fontId="5" fillId="2" borderId="5" xfId="0" applyFont="1" applyFill="1" applyBorder="1" applyAlignment="1">
      <alignment horizontal="justify" vertical="justify"/>
    </xf>
    <xf numFmtId="0" fontId="3" fillId="0" borderId="3" xfId="0" applyFont="1" applyBorder="1" applyAlignment="1">
      <alignment horizontal="justify" vertical="center"/>
    </xf>
    <xf numFmtId="0" fontId="3" fillId="0" borderId="0" xfId="0" applyFont="1" applyFill="1" applyBorder="1" applyAlignment="1">
      <alignment horizontal="justify" vertical="justify"/>
    </xf>
    <xf numFmtId="0" fontId="3" fillId="0" borderId="0" xfId="0" applyFont="1" applyBorder="1"/>
    <xf numFmtId="0" fontId="3" fillId="0" borderId="2" xfId="0" applyFont="1" applyBorder="1" applyAlignment="1">
      <alignment horizontal="justify" vertical="center"/>
    </xf>
    <xf numFmtId="0" fontId="3" fillId="0" borderId="2" xfId="0" applyFont="1" applyFill="1" applyBorder="1" applyAlignment="1">
      <alignment horizontal="justify" vertical="top"/>
    </xf>
    <xf numFmtId="0" fontId="3" fillId="0" borderId="3" xfId="0" applyFont="1" applyFill="1" applyBorder="1" applyAlignment="1">
      <alignment horizontal="justify" vertical="top"/>
    </xf>
    <xf numFmtId="0" fontId="3" fillId="0" borderId="4" xfId="0" applyFont="1" applyFill="1" applyBorder="1" applyAlignment="1">
      <alignment horizontal="justify" vertical="top"/>
    </xf>
    <xf numFmtId="0" fontId="5" fillId="0" borderId="0" xfId="0" applyFont="1" applyFill="1" applyBorder="1" applyAlignment="1">
      <alignment horizontal="justify" vertical="justify"/>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justify" vertical="top" wrapText="1"/>
    </xf>
    <xf numFmtId="0" fontId="5" fillId="0" borderId="0" xfId="0" applyFont="1" applyAlignment="1">
      <alignment horizontal="justify" vertical="top" wrapText="1"/>
    </xf>
    <xf numFmtId="0" fontId="6" fillId="0" borderId="6" xfId="0" applyFont="1" applyBorder="1" applyAlignment="1">
      <alignment wrapText="1"/>
    </xf>
    <xf numFmtId="0" fontId="6" fillId="0" borderId="0" xfId="0" applyFont="1" applyBorder="1" applyAlignment="1">
      <alignment wrapText="1"/>
    </xf>
    <xf numFmtId="0" fontId="1" fillId="2" borderId="1" xfId="0" applyFont="1" applyFill="1" applyBorder="1" applyAlignment="1">
      <alignment horizontal="center"/>
    </xf>
    <xf numFmtId="0" fontId="5" fillId="0" borderId="0" xfId="0" applyFont="1" applyAlignment="1">
      <alignment wrapText="1"/>
    </xf>
    <xf numFmtId="0" fontId="5" fillId="2" borderId="5" xfId="0" applyFont="1" applyFill="1" applyBorder="1"/>
    <xf numFmtId="0" fontId="5" fillId="2" borderId="1" xfId="0" applyFont="1" applyFill="1" applyBorder="1" applyAlignment="1">
      <alignment horizontal="center" vertical="justify"/>
    </xf>
    <xf numFmtId="0" fontId="3" fillId="0" borderId="0" xfId="0" applyFont="1" applyFill="1" applyBorder="1" applyAlignment="1">
      <alignment horizontal="justify" vertical="center"/>
    </xf>
    <xf numFmtId="3" fontId="3" fillId="0" borderId="0" xfId="0" applyNumberFormat="1" applyFont="1" applyFill="1" applyBorder="1" applyAlignment="1"/>
    <xf numFmtId="164" fontId="3" fillId="0" borderId="0" xfId="0" applyNumberFormat="1" applyFont="1" applyFill="1" applyBorder="1" applyAlignment="1"/>
    <xf numFmtId="0" fontId="1" fillId="2" borderId="7" xfId="0" applyFont="1" applyFill="1" applyBorder="1" applyAlignment="1"/>
    <xf numFmtId="0" fontId="5" fillId="2" borderId="5" xfId="0" applyFont="1" applyFill="1" applyBorder="1" applyAlignment="1">
      <alignment horizontal="justify" wrapText="1"/>
    </xf>
    <xf numFmtId="0" fontId="3" fillId="0" borderId="6" xfId="0" applyFont="1" applyBorder="1"/>
    <xf numFmtId="0" fontId="5" fillId="0" borderId="0" xfId="0" applyFont="1" applyFill="1" applyBorder="1"/>
    <xf numFmtId="0" fontId="3" fillId="0" borderId="8" xfId="0" applyFont="1" applyBorder="1" applyAlignment="1">
      <alignment horizontal="justify" vertical="top"/>
    </xf>
    <xf numFmtId="0" fontId="3" fillId="2" borderId="1" xfId="0" applyFont="1" applyFill="1" applyBorder="1" applyAlignment="1">
      <alignment horizontal="center" vertical="justify"/>
    </xf>
    <xf numFmtId="0" fontId="13" fillId="0" borderId="3" xfId="0" applyFont="1" applyFill="1" applyBorder="1" applyAlignment="1">
      <alignment horizontal="justify" vertical="justify"/>
    </xf>
    <xf numFmtId="0" fontId="13" fillId="0" borderId="4" xfId="0" applyFont="1" applyFill="1" applyBorder="1" applyAlignment="1">
      <alignment horizontal="justify" vertical="justify"/>
    </xf>
    <xf numFmtId="0" fontId="3" fillId="6" borderId="9" xfId="0" applyFont="1" applyFill="1" applyBorder="1" applyAlignment="1">
      <alignment horizontal="center" vertical="center"/>
    </xf>
    <xf numFmtId="0" fontId="5" fillId="0" borderId="3" xfId="0" applyFont="1" applyFill="1" applyBorder="1" applyAlignment="1">
      <alignment horizontal="justify" vertical="justify"/>
    </xf>
    <xf numFmtId="0" fontId="5" fillId="0" borderId="0" xfId="0" applyFont="1" applyAlignment="1">
      <alignment horizontal="justify" wrapText="1"/>
    </xf>
    <xf numFmtId="0" fontId="5" fillId="2" borderId="7" xfId="0" applyFont="1" applyFill="1" applyBorder="1"/>
    <xf numFmtId="0" fontId="5" fillId="0" borderId="3" xfId="0" applyFont="1" applyBorder="1" applyAlignment="1">
      <alignment horizontal="justify" vertical="center"/>
    </xf>
    <xf numFmtId="3" fontId="3" fillId="4" borderId="10" xfId="0" applyNumberFormat="1" applyFont="1" applyFill="1" applyBorder="1" applyAlignment="1">
      <alignment horizontal="center" vertical="center"/>
    </xf>
    <xf numFmtId="3" fontId="3" fillId="4" borderId="11" xfId="0" applyNumberFormat="1" applyFont="1" applyFill="1" applyBorder="1" applyAlignment="1">
      <alignment horizontal="center" vertical="center"/>
    </xf>
    <xf numFmtId="3" fontId="3" fillId="4" borderId="9" xfId="0" applyNumberFormat="1" applyFont="1" applyFill="1" applyBorder="1" applyAlignment="1">
      <alignment horizontal="center" vertical="center"/>
    </xf>
    <xf numFmtId="3" fontId="3" fillId="4" borderId="12"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164" fontId="3" fillId="4" borderId="12" xfId="0" applyNumberFormat="1" applyFont="1" applyFill="1" applyBorder="1" applyAlignment="1">
      <alignment horizontal="center" vertical="center"/>
    </xf>
    <xf numFmtId="3" fontId="3" fillId="0" borderId="13" xfId="0" applyNumberFormat="1" applyFont="1" applyBorder="1" applyAlignment="1">
      <alignment horizontal="center" vertical="center"/>
    </xf>
    <xf numFmtId="3" fontId="3" fillId="0" borderId="14" xfId="0" applyNumberFormat="1" applyFont="1" applyBorder="1" applyAlignment="1">
      <alignment horizontal="center" vertical="center"/>
    </xf>
    <xf numFmtId="0" fontId="3" fillId="0" borderId="10" xfId="0" applyFont="1" applyFill="1" applyBorder="1" applyAlignment="1">
      <alignment horizontal="center" vertical="center"/>
    </xf>
    <xf numFmtId="0" fontId="3" fillId="0" borderId="9"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Fill="1" applyBorder="1" applyAlignment="1">
      <alignment horizontal="center" vertical="center"/>
    </xf>
    <xf numFmtId="3" fontId="3" fillId="0" borderId="9" xfId="0" applyNumberFormat="1" applyFont="1" applyFill="1" applyBorder="1" applyAlignment="1">
      <alignment horizontal="center" vertical="center"/>
    </xf>
    <xf numFmtId="1" fontId="3" fillId="4" borderId="9" xfId="0" applyNumberFormat="1" applyFont="1" applyFill="1" applyBorder="1" applyAlignment="1">
      <alignment horizontal="center" vertical="center"/>
    </xf>
    <xf numFmtId="1" fontId="3" fillId="4" borderId="12" xfId="0" applyNumberFormat="1" applyFont="1" applyFill="1" applyBorder="1" applyAlignment="1">
      <alignment horizontal="center" vertical="center"/>
    </xf>
    <xf numFmtId="3" fontId="3" fillId="0" borderId="13" xfId="0" applyNumberFormat="1" applyFont="1" applyFill="1" applyBorder="1" applyAlignment="1">
      <alignment horizontal="center" vertical="center"/>
    </xf>
    <xf numFmtId="1" fontId="3" fillId="4" borderId="13" xfId="0" applyNumberFormat="1" applyFont="1" applyFill="1" applyBorder="1" applyAlignment="1">
      <alignment horizontal="center" vertical="center"/>
    </xf>
    <xf numFmtId="0" fontId="5" fillId="0" borderId="15" xfId="0" applyFont="1" applyFill="1" applyBorder="1" applyAlignment="1">
      <alignment horizontal="center"/>
    </xf>
    <xf numFmtId="0" fontId="5" fillId="0" borderId="16" xfId="0" applyFont="1" applyFill="1" applyBorder="1" applyAlignment="1">
      <alignment horizontal="center"/>
    </xf>
    <xf numFmtId="0" fontId="5" fillId="0" borderId="17" xfId="0" applyFont="1" applyFill="1" applyBorder="1" applyAlignment="1">
      <alignment horizontal="center"/>
    </xf>
    <xf numFmtId="3" fontId="3" fillId="0" borderId="10" xfId="0" applyNumberFormat="1" applyFont="1" applyFill="1" applyBorder="1" applyAlignment="1">
      <alignment horizontal="center" vertical="center"/>
    </xf>
    <xf numFmtId="1" fontId="3" fillId="4" borderId="10" xfId="0" applyNumberFormat="1" applyFont="1" applyFill="1" applyBorder="1" applyAlignment="1">
      <alignment horizontal="center" vertical="center"/>
    </xf>
    <xf numFmtId="1" fontId="3" fillId="4" borderId="11" xfId="0" applyNumberFormat="1" applyFont="1" applyFill="1" applyBorder="1" applyAlignment="1">
      <alignment horizontal="center" vertical="center"/>
    </xf>
    <xf numFmtId="2" fontId="3" fillId="4" borderId="10" xfId="0" applyNumberFormat="1" applyFont="1" applyFill="1" applyBorder="1" applyAlignment="1">
      <alignment horizontal="center" vertical="center"/>
    </xf>
    <xf numFmtId="2" fontId="3" fillId="4" borderId="9" xfId="0" applyNumberFormat="1" applyFont="1" applyFill="1" applyBorder="1" applyAlignment="1">
      <alignment horizontal="center" vertical="center"/>
    </xf>
    <xf numFmtId="2" fontId="3" fillId="4" borderId="13" xfId="0" applyNumberFormat="1" applyFont="1" applyFill="1" applyBorder="1" applyAlignment="1">
      <alignment horizontal="center" vertical="center"/>
    </xf>
    <xf numFmtId="0" fontId="5" fillId="2" borderId="5" xfId="0" applyFont="1" applyFill="1" applyBorder="1" applyAlignment="1">
      <alignment wrapText="1"/>
    </xf>
    <xf numFmtId="0" fontId="5" fillId="2" borderId="5" xfId="0" applyFont="1" applyFill="1" applyBorder="1" applyAlignment="1">
      <alignment horizontal="justify" vertical="center"/>
    </xf>
    <xf numFmtId="0" fontId="5" fillId="2" borderId="5" xfId="0" applyFont="1" applyFill="1" applyBorder="1" applyAlignment="1">
      <alignmen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 fontId="3" fillId="0" borderId="10" xfId="0" applyNumberFormat="1" applyFont="1" applyBorder="1" applyAlignment="1">
      <alignment horizontal="center" vertical="center"/>
    </xf>
    <xf numFmtId="1" fontId="3" fillId="0" borderId="9" xfId="0" applyNumberFormat="1" applyFont="1" applyBorder="1" applyAlignment="1">
      <alignment horizontal="center" vertical="center"/>
    </xf>
    <xf numFmtId="0" fontId="3" fillId="0" borderId="9" xfId="0" applyFont="1" applyBorder="1" applyAlignment="1">
      <alignment horizontal="center" vertical="center"/>
    </xf>
    <xf numFmtId="164" fontId="3" fillId="0" borderId="9" xfId="0" applyNumberFormat="1" applyFont="1" applyBorder="1" applyAlignment="1">
      <alignment horizontal="center" vertical="center"/>
    </xf>
    <xf numFmtId="164" fontId="3" fillId="0" borderId="12" xfId="0" applyNumberFormat="1" applyFont="1" applyBorder="1" applyAlignment="1">
      <alignment horizontal="center" vertical="center"/>
    </xf>
    <xf numFmtId="0" fontId="3" fillId="0" borderId="18" xfId="0" applyFont="1" applyBorder="1" applyAlignment="1">
      <alignment horizontal="center" vertical="center"/>
    </xf>
    <xf numFmtId="0" fontId="3" fillId="4" borderId="18" xfId="0" applyFont="1" applyFill="1" applyBorder="1" applyAlignment="1">
      <alignment horizontal="center" vertical="center"/>
    </xf>
    <xf numFmtId="0" fontId="3" fillId="0" borderId="19" xfId="0" applyFont="1" applyBorder="1" applyAlignment="1">
      <alignment horizontal="center" vertical="center"/>
    </xf>
    <xf numFmtId="0" fontId="3" fillId="4" borderId="19" xfId="0" applyFont="1" applyFill="1" applyBorder="1" applyAlignment="1">
      <alignment horizontal="center" vertical="center"/>
    </xf>
    <xf numFmtId="0" fontId="3" fillId="0" borderId="20" xfId="0" applyFont="1" applyBorder="1" applyAlignment="1">
      <alignment horizontal="center" vertical="center"/>
    </xf>
    <xf numFmtId="0" fontId="3" fillId="4" borderId="21" xfId="0" applyFont="1" applyFill="1" applyBorder="1" applyAlignment="1">
      <alignment horizontal="center" vertical="center"/>
    </xf>
    <xf numFmtId="0" fontId="3" fillId="0" borderId="22" xfId="0" applyFont="1" applyBorder="1" applyAlignment="1">
      <alignment horizontal="center" vertical="center"/>
    </xf>
    <xf numFmtId="0" fontId="3" fillId="4" borderId="13" xfId="0" applyFont="1" applyFill="1" applyBorder="1" applyAlignment="1">
      <alignment horizontal="center" vertical="center"/>
    </xf>
    <xf numFmtId="0" fontId="3" fillId="0" borderId="23" xfId="0" applyFont="1" applyBorder="1" applyAlignment="1">
      <alignment horizontal="center" vertical="center"/>
    </xf>
    <xf numFmtId="0" fontId="3" fillId="4" borderId="14" xfId="0" applyFont="1" applyFill="1" applyBorder="1" applyAlignment="1">
      <alignment horizontal="center" vertical="center"/>
    </xf>
    <xf numFmtId="2" fontId="3" fillId="4" borderId="41" xfId="0" applyNumberFormat="1" applyFont="1" applyFill="1" applyBorder="1" applyAlignment="1">
      <alignment horizontal="center" vertical="center"/>
    </xf>
    <xf numFmtId="2" fontId="3" fillId="4" borderId="42" xfId="0" applyNumberFormat="1" applyFont="1" applyFill="1" applyBorder="1" applyAlignment="1">
      <alignment horizontal="center" vertical="center"/>
    </xf>
    <xf numFmtId="2" fontId="3" fillId="4" borderId="43" xfId="0" applyNumberFormat="1" applyFont="1" applyFill="1" applyBorder="1" applyAlignment="1">
      <alignment horizontal="center" vertical="center"/>
    </xf>
    <xf numFmtId="1" fontId="3" fillId="4" borderId="41" xfId="0" applyNumberFormat="1" applyFont="1" applyFill="1" applyBorder="1" applyAlignment="1">
      <alignment horizontal="center" vertical="center"/>
    </xf>
    <xf numFmtId="1" fontId="3" fillId="4" borderId="42" xfId="0" applyNumberFormat="1" applyFont="1" applyFill="1" applyBorder="1" applyAlignment="1">
      <alignment horizontal="center" vertical="center"/>
    </xf>
    <xf numFmtId="0" fontId="3" fillId="6" borderId="42" xfId="0" applyFont="1" applyFill="1" applyBorder="1" applyAlignment="1">
      <alignment horizontal="center" vertical="center"/>
    </xf>
    <xf numFmtId="1" fontId="3" fillId="4" borderId="43"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1" xfId="0" applyFont="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3" fillId="0" borderId="0" xfId="0" applyFont="1" applyFill="1" applyBorder="1"/>
    <xf numFmtId="0" fontId="5" fillId="2" borderId="26" xfId="0" applyFont="1" applyFill="1" applyBorder="1" applyAlignment="1">
      <alignment horizontal="center" vertical="justify"/>
    </xf>
    <xf numFmtId="0" fontId="3" fillId="0" borderId="0" xfId="0" applyFont="1" applyFill="1" applyBorder="1" applyAlignment="1">
      <alignment horizontal="center"/>
    </xf>
    <xf numFmtId="0" fontId="3" fillId="0" borderId="0" xfId="0" applyFont="1" applyFill="1"/>
    <xf numFmtId="49" fontId="3" fillId="0" borderId="17" xfId="0" applyNumberFormat="1" applyFont="1" applyBorder="1" applyAlignment="1">
      <alignment horizontal="center"/>
    </xf>
    <xf numFmtId="0" fontId="3" fillId="0" borderId="16" xfId="0" applyFont="1" applyBorder="1" applyAlignment="1">
      <alignment horizontal="center"/>
    </xf>
    <xf numFmtId="0" fontId="3" fillId="0" borderId="0" xfId="0" applyFont="1" applyBorder="1" applyAlignment="1">
      <alignment horizontal="center"/>
    </xf>
    <xf numFmtId="3" fontId="12" fillId="0" borderId="1" xfId="0" applyNumberFormat="1" applyFont="1" applyBorder="1" applyAlignment="1" applyProtection="1">
      <alignment horizontal="center"/>
    </xf>
    <xf numFmtId="3" fontId="11" fillId="0" borderId="1" xfId="0" applyNumberFormat="1" applyFont="1" applyBorder="1" applyAlignment="1">
      <alignment horizontal="center" vertical="center"/>
    </xf>
    <xf numFmtId="0" fontId="5" fillId="2" borderId="1" xfId="0" applyFont="1" applyFill="1" applyBorder="1" applyAlignment="1">
      <alignment horizontal="center"/>
    </xf>
    <xf numFmtId="0" fontId="5" fillId="2" borderId="1" xfId="0" applyFont="1" applyFill="1" applyBorder="1" applyAlignment="1">
      <alignment horizontal="center" vertical="center"/>
    </xf>
    <xf numFmtId="0" fontId="5" fillId="0" borderId="0" xfId="0" applyFont="1" applyAlignment="1">
      <alignment horizontal="justify" wrapText="1"/>
    </xf>
    <xf numFmtId="0" fontId="3" fillId="2" borderId="1" xfId="0" applyFont="1" applyFill="1" applyBorder="1" applyAlignment="1">
      <alignment horizontal="center"/>
    </xf>
    <xf numFmtId="0" fontId="3" fillId="4" borderId="14" xfId="0" applyFont="1" applyFill="1" applyBorder="1" applyAlignment="1">
      <alignment horizontal="right" vertical="center"/>
    </xf>
    <xf numFmtId="0" fontId="3" fillId="0" borderId="23" xfId="0" applyFont="1" applyBorder="1" applyAlignment="1">
      <alignment horizontal="right" vertical="center"/>
    </xf>
    <xf numFmtId="0" fontId="3" fillId="0" borderId="13" xfId="0" applyFont="1" applyBorder="1" applyAlignment="1">
      <alignment horizontal="right" vertical="center"/>
    </xf>
    <xf numFmtId="0" fontId="3" fillId="4" borderId="13" xfId="0" applyFont="1" applyFill="1" applyBorder="1" applyAlignment="1">
      <alignment horizontal="right" vertical="center"/>
    </xf>
    <xf numFmtId="0" fontId="3" fillId="0" borderId="13" xfId="0" applyFont="1" applyBorder="1" applyAlignment="1">
      <alignment horizontal="justify" vertical="justify"/>
    </xf>
    <xf numFmtId="0" fontId="3" fillId="4" borderId="12" xfId="0" applyFont="1" applyFill="1" applyBorder="1" applyAlignment="1">
      <alignment horizontal="right" vertical="center"/>
    </xf>
    <xf numFmtId="0" fontId="3" fillId="0" borderId="22" xfId="0" applyFont="1" applyBorder="1" applyAlignment="1">
      <alignment horizontal="right" vertical="center"/>
    </xf>
    <xf numFmtId="0" fontId="3" fillId="0" borderId="9" xfId="0" applyFont="1" applyBorder="1" applyAlignment="1">
      <alignment horizontal="right" vertical="center"/>
    </xf>
    <xf numFmtId="0" fontId="3" fillId="4" borderId="9" xfId="0" applyFont="1" applyFill="1" applyBorder="1" applyAlignment="1">
      <alignment horizontal="right" vertical="center"/>
    </xf>
    <xf numFmtId="0" fontId="3" fillId="0" borderId="9" xfId="0" applyFont="1" applyBorder="1" applyAlignment="1">
      <alignment horizontal="justify" vertical="justify"/>
    </xf>
    <xf numFmtId="0" fontId="3" fillId="4" borderId="9" xfId="0" applyFont="1" applyFill="1" applyBorder="1" applyAlignment="1">
      <alignment horizontal="justify" vertical="justify"/>
    </xf>
    <xf numFmtId="0" fontId="3" fillId="4" borderId="21" xfId="0" applyFont="1" applyFill="1" applyBorder="1" applyAlignment="1">
      <alignment horizontal="right" vertical="center"/>
    </xf>
    <xf numFmtId="0" fontId="3" fillId="0" borderId="20" xfId="0" applyFont="1" applyBorder="1" applyAlignment="1">
      <alignment horizontal="right" vertical="center"/>
    </xf>
    <xf numFmtId="0" fontId="3" fillId="0" borderId="19" xfId="0" applyFont="1" applyBorder="1" applyAlignment="1">
      <alignment horizontal="right" vertical="center"/>
    </xf>
    <xf numFmtId="0" fontId="3" fillId="4" borderId="19" xfId="0" applyFont="1" applyFill="1" applyBorder="1" applyAlignment="1">
      <alignment horizontal="right" vertical="center"/>
    </xf>
    <xf numFmtId="0" fontId="3" fillId="4" borderId="18" xfId="0" applyFont="1" applyFill="1" applyBorder="1" applyAlignment="1">
      <alignment horizontal="right" vertical="center"/>
    </xf>
    <xf numFmtId="0" fontId="3" fillId="0" borderId="18" xfId="0" applyFont="1" applyBorder="1" applyAlignment="1">
      <alignment horizontal="justify" vertical="justify"/>
    </xf>
    <xf numFmtId="164" fontId="3" fillId="0" borderId="12" xfId="0" applyNumberFormat="1" applyFont="1" applyBorder="1" applyAlignment="1">
      <alignment vertical="center"/>
    </xf>
    <xf numFmtId="164" fontId="3" fillId="0" borderId="9" xfId="0" applyNumberFormat="1" applyFont="1" applyBorder="1" applyAlignment="1">
      <alignment vertical="center"/>
    </xf>
    <xf numFmtId="0" fontId="3" fillId="0" borderId="9" xfId="0" applyFont="1" applyBorder="1" applyAlignment="1">
      <alignment horizontal="justify" vertical="center"/>
    </xf>
    <xf numFmtId="1" fontId="3" fillId="0" borderId="12" xfId="0" applyNumberFormat="1" applyFont="1" applyBorder="1" applyAlignment="1">
      <alignment vertical="center"/>
    </xf>
    <xf numFmtId="1" fontId="3" fillId="0" borderId="9" xfId="0" applyNumberFormat="1" applyFont="1" applyBorder="1" applyAlignment="1">
      <alignment vertical="center"/>
    </xf>
    <xf numFmtId="1" fontId="3" fillId="4" borderId="12" xfId="0" applyNumberFormat="1" applyFont="1" applyFill="1" applyBorder="1" applyAlignment="1">
      <alignment vertical="center"/>
    </xf>
    <xf numFmtId="0" fontId="3" fillId="0" borderId="9" xfId="0" applyFont="1" applyFill="1" applyBorder="1" applyAlignment="1">
      <alignment horizontal="justify" vertical="center"/>
    </xf>
    <xf numFmtId="1" fontId="3" fillId="4" borderId="9" xfId="0" applyNumberFormat="1" applyFont="1" applyFill="1" applyBorder="1" applyAlignment="1">
      <alignment vertical="center"/>
    </xf>
    <xf numFmtId="0" fontId="3" fillId="0" borderId="9" xfId="0" applyFont="1" applyFill="1" applyBorder="1" applyAlignment="1">
      <alignment horizontal="justify" vertical="justify"/>
    </xf>
    <xf numFmtId="1" fontId="3" fillId="4" borderId="11" xfId="0" applyNumberFormat="1" applyFont="1" applyFill="1" applyBorder="1" applyAlignment="1">
      <alignment vertical="center"/>
    </xf>
    <xf numFmtId="1" fontId="3" fillId="0" borderId="10" xfId="0" applyNumberFormat="1" applyFont="1" applyBorder="1" applyAlignment="1">
      <alignment vertical="center"/>
    </xf>
    <xf numFmtId="1" fontId="3" fillId="4" borderId="10" xfId="0" applyNumberFormat="1" applyFont="1" applyFill="1" applyBorder="1" applyAlignment="1">
      <alignment vertical="center"/>
    </xf>
    <xf numFmtId="0" fontId="3" fillId="0" borderId="10" xfId="0" applyFont="1" applyFill="1" applyBorder="1" applyAlignment="1">
      <alignment horizontal="justify" vertical="justify"/>
    </xf>
    <xf numFmtId="2" fontId="3" fillId="4" borderId="14" xfId="0" applyNumberFormat="1" applyFont="1" applyFill="1" applyBorder="1" applyAlignment="1">
      <alignment horizontal="center" vertical="center"/>
    </xf>
    <xf numFmtId="2" fontId="3" fillId="4" borderId="12" xfId="0" applyNumberFormat="1" applyFont="1" applyFill="1" applyBorder="1" applyAlignment="1">
      <alignment horizontal="center" vertical="center"/>
    </xf>
    <xf numFmtId="2" fontId="3" fillId="4" borderId="11" xfId="0" applyNumberFormat="1" applyFont="1" applyFill="1" applyBorder="1" applyAlignment="1">
      <alignment horizontal="center" vertical="center"/>
    </xf>
    <xf numFmtId="0" fontId="3" fillId="3" borderId="17" xfId="0" applyFont="1" applyFill="1" applyBorder="1" applyAlignment="1"/>
    <xf numFmtId="0" fontId="3" fillId="3" borderId="7" xfId="0" applyFont="1" applyFill="1" applyBorder="1" applyAlignment="1"/>
    <xf numFmtId="0" fontId="3" fillId="3" borderId="16" xfId="0" applyFont="1" applyFill="1" applyBorder="1" applyAlignment="1"/>
    <xf numFmtId="0" fontId="3" fillId="3" borderId="7" xfId="0" applyFont="1" applyFill="1" applyBorder="1" applyAlignment="1">
      <alignment horizontal="justify" vertical="center"/>
    </xf>
    <xf numFmtId="0" fontId="5" fillId="3" borderId="1" xfId="0" applyFont="1" applyFill="1" applyBorder="1" applyAlignment="1">
      <alignment horizontal="center"/>
    </xf>
    <xf numFmtId="0" fontId="5" fillId="3" borderId="17" xfId="0" applyFont="1" applyFill="1" applyBorder="1" applyAlignment="1"/>
    <xf numFmtId="0" fontId="5" fillId="3" borderId="7" xfId="0" applyFont="1" applyFill="1" applyBorder="1" applyAlignment="1"/>
    <xf numFmtId="0" fontId="5" fillId="3" borderId="16" xfId="0" applyFont="1" applyFill="1" applyBorder="1" applyAlignment="1"/>
    <xf numFmtId="0" fontId="5" fillId="3" borderId="7" xfId="0" applyFont="1" applyFill="1" applyBorder="1" applyAlignment="1">
      <alignment horizontal="justify" vertical="center"/>
    </xf>
    <xf numFmtId="0" fontId="0" fillId="0" borderId="25" xfId="0" applyBorder="1"/>
    <xf numFmtId="0" fontId="0" fillId="0" borderId="24" xfId="0" applyBorder="1"/>
    <xf numFmtId="0" fontId="3" fillId="0" borderId="25" xfId="0" applyFont="1" applyBorder="1"/>
    <xf numFmtId="0" fontId="5" fillId="2" borderId="1" xfId="0" applyFont="1" applyFill="1" applyBorder="1"/>
    <xf numFmtId="0" fontId="5" fillId="7" borderId="1" xfId="0" applyFont="1" applyFill="1" applyBorder="1" applyAlignment="1">
      <alignment horizontal="center"/>
    </xf>
    <xf numFmtId="0" fontId="3" fillId="0" borderId="24" xfId="0" applyFont="1" applyBorder="1"/>
    <xf numFmtId="0" fontId="3" fillId="0" borderId="5" xfId="0" applyFont="1" applyBorder="1" applyAlignment="1">
      <alignment horizontal="center"/>
    </xf>
    <xf numFmtId="49" fontId="3" fillId="0" borderId="17" xfId="0" applyNumberFormat="1" applyFont="1" applyBorder="1"/>
    <xf numFmtId="0" fontId="3" fillId="0" borderId="1" xfId="0" applyFont="1" applyBorder="1"/>
    <xf numFmtId="0" fontId="5" fillId="0" borderId="0" xfId="0" applyFont="1" applyBorder="1" applyAlignment="1">
      <alignment horizontal="justify" wrapText="1"/>
    </xf>
    <xf numFmtId="0" fontId="5" fillId="0" borderId="0" xfId="0" applyFont="1" applyAlignment="1">
      <alignment horizontal="left"/>
    </xf>
    <xf numFmtId="0" fontId="5" fillId="0" borderId="0" xfId="0" applyFont="1" applyFill="1" applyBorder="1" applyAlignment="1">
      <alignment horizontal="left" vertical="top"/>
    </xf>
    <xf numFmtId="0" fontId="3" fillId="2" borderId="26"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1" xfId="0" applyFont="1" applyFill="1" applyBorder="1" applyAlignment="1">
      <alignment horizontal="center"/>
    </xf>
    <xf numFmtId="49" fontId="8" fillId="0" borderId="31" xfId="0" applyNumberFormat="1" applyFont="1" applyBorder="1" applyAlignment="1">
      <alignment horizontal="left" vertical="center"/>
    </xf>
    <xf numFmtId="0" fontId="0" fillId="0" borderId="32" xfId="0" applyBorder="1" applyAlignment="1"/>
    <xf numFmtId="0" fontId="0" fillId="0" borderId="33" xfId="0" applyBorder="1" applyAlignment="1"/>
    <xf numFmtId="49" fontId="5" fillId="2" borderId="34" xfId="0" applyNumberFormat="1" applyFont="1" applyFill="1" applyBorder="1" applyAlignment="1">
      <alignment horizontal="left" vertical="center"/>
    </xf>
    <xf numFmtId="0" fontId="0" fillId="0" borderId="0" xfId="0" applyBorder="1" applyAlignment="1">
      <alignment horizontal="left" vertical="center"/>
    </xf>
    <xf numFmtId="49" fontId="8" fillId="0" borderId="34" xfId="0" applyNumberFormat="1" applyFont="1" applyBorder="1" applyAlignment="1">
      <alignment horizontal="left" vertical="center"/>
    </xf>
    <xf numFmtId="0" fontId="0" fillId="0" borderId="0" xfId="0" applyBorder="1" applyAlignment="1"/>
    <xf numFmtId="0" fontId="0" fillId="0" borderId="27" xfId="0" applyBorder="1" applyAlignment="1"/>
    <xf numFmtId="0" fontId="3" fillId="2" borderId="6" xfId="0" applyFont="1" applyFill="1" applyBorder="1" applyAlignment="1">
      <alignment horizontal="center"/>
    </xf>
    <xf numFmtId="0" fontId="3" fillId="2" borderId="0" xfId="0" applyFont="1" applyFill="1" applyBorder="1" applyAlignment="1">
      <alignment horizontal="center"/>
    </xf>
    <xf numFmtId="0" fontId="3" fillId="2" borderId="45" xfId="0" applyFont="1" applyFill="1" applyBorder="1" applyAlignment="1">
      <alignment horizontal="center"/>
    </xf>
    <xf numFmtId="0" fontId="3" fillId="2" borderId="44" xfId="0" applyFont="1" applyFill="1" applyBorder="1" applyAlignment="1">
      <alignment horizontal="center"/>
    </xf>
    <xf numFmtId="0" fontId="3" fillId="3" borderId="26" xfId="0" applyFont="1" applyFill="1" applyBorder="1" applyAlignment="1">
      <alignment horizontal="center" vertical="center"/>
    </xf>
    <xf numFmtId="0" fontId="3" fillId="3" borderId="37" xfId="0" applyFont="1" applyFill="1" applyBorder="1" applyAlignment="1">
      <alignment horizontal="center" vertical="center"/>
    </xf>
    <xf numFmtId="0" fontId="5" fillId="2" borderId="1" xfId="0" applyFont="1" applyFill="1" applyBorder="1" applyAlignment="1">
      <alignment horizontal="center"/>
    </xf>
    <xf numFmtId="0" fontId="5" fillId="2" borderId="1" xfId="0" applyFont="1" applyFill="1" applyBorder="1" applyAlignment="1">
      <alignment horizontal="center" vertical="center"/>
    </xf>
    <xf numFmtId="0" fontId="3" fillId="2" borderId="7" xfId="0" applyFont="1" applyFill="1" applyBorder="1" applyAlignment="1">
      <alignment horizontal="center"/>
    </xf>
    <xf numFmtId="0" fontId="3" fillId="2" borderId="17" xfId="0" applyFont="1" applyFill="1" applyBorder="1" applyAlignment="1">
      <alignment horizontal="center"/>
    </xf>
    <xf numFmtId="1" fontId="3" fillId="0" borderId="13" xfId="0" applyNumberFormat="1" applyFont="1" applyBorder="1" applyAlignment="1">
      <alignment horizontal="center" vertical="center"/>
    </xf>
    <xf numFmtId="1" fontId="3" fillId="0" borderId="14" xfId="0" applyNumberFormat="1" applyFont="1" applyBorder="1" applyAlignment="1">
      <alignment horizontal="center" vertical="center"/>
    </xf>
    <xf numFmtId="0" fontId="5" fillId="0" borderId="0" xfId="0" applyFont="1" applyAlignment="1">
      <alignment horizontal="justify" wrapText="1"/>
    </xf>
    <xf numFmtId="0" fontId="14" fillId="0" borderId="0" xfId="0" applyFont="1" applyAlignment="1">
      <alignment horizontal="left" wrapText="1"/>
    </xf>
    <xf numFmtId="0" fontId="5" fillId="2" borderId="6" xfId="0" applyFont="1" applyFill="1" applyBorder="1" applyAlignment="1">
      <alignment horizontal="center"/>
    </xf>
    <xf numFmtId="0" fontId="5" fillId="2" borderId="0" xfId="0" applyFont="1" applyFill="1" applyBorder="1" applyAlignment="1">
      <alignment horizontal="center"/>
    </xf>
    <xf numFmtId="0" fontId="3" fillId="0" borderId="13" xfId="0" applyFont="1" applyBorder="1" applyAlignment="1">
      <alignment horizontal="center" vertical="center"/>
    </xf>
    <xf numFmtId="1" fontId="3" fillId="0" borderId="23" xfId="0" applyNumberFormat="1" applyFont="1" applyBorder="1" applyAlignment="1">
      <alignment horizontal="center" vertical="center"/>
    </xf>
    <xf numFmtId="1" fontId="3" fillId="0" borderId="35" xfId="0" applyNumberFormat="1" applyFont="1" applyBorder="1" applyAlignment="1">
      <alignment horizontal="center" vertical="center"/>
    </xf>
    <xf numFmtId="0" fontId="5" fillId="3" borderId="1" xfId="0" applyFont="1" applyFill="1" applyBorder="1" applyAlignment="1">
      <alignment horizontal="justify" vertical="center"/>
    </xf>
    <xf numFmtId="0" fontId="5" fillId="3" borderId="26" xfId="0" applyFont="1" applyFill="1" applyBorder="1" applyAlignment="1">
      <alignment horizontal="center" vertical="center"/>
    </xf>
    <xf numFmtId="0" fontId="5" fillId="3" borderId="37" xfId="0" applyFont="1" applyFill="1" applyBorder="1" applyAlignment="1">
      <alignment horizontal="center" vertical="center"/>
    </xf>
    <xf numFmtId="49" fontId="3" fillId="0" borderId="4" xfId="0" applyNumberFormat="1" applyFont="1" applyBorder="1" applyAlignment="1">
      <alignment horizontal="justify" vertical="center"/>
    </xf>
    <xf numFmtId="49" fontId="3" fillId="0" borderId="13" xfId="0" applyNumberFormat="1" applyFont="1" applyBorder="1" applyAlignment="1">
      <alignment horizontal="justify" vertical="center"/>
    </xf>
    <xf numFmtId="49" fontId="3" fillId="0" borderId="14" xfId="0" applyNumberFormat="1" applyFont="1" applyBorder="1" applyAlignment="1">
      <alignment horizontal="justify" vertical="center"/>
    </xf>
    <xf numFmtId="0" fontId="5" fillId="3" borderId="7" xfId="0" applyFont="1" applyFill="1" applyBorder="1" applyAlignment="1">
      <alignment horizontal="center"/>
    </xf>
    <xf numFmtId="0" fontId="5" fillId="3" borderId="16" xfId="0" applyFont="1" applyFill="1" applyBorder="1" applyAlignment="1">
      <alignment horizontal="center"/>
    </xf>
    <xf numFmtId="0" fontId="5" fillId="3" borderId="17" xfId="0" applyFont="1" applyFill="1" applyBorder="1" applyAlignment="1">
      <alignment horizontal="center"/>
    </xf>
    <xf numFmtId="0" fontId="5" fillId="7" borderId="1" xfId="0" applyFont="1" applyFill="1" applyBorder="1" applyAlignment="1">
      <alignment horizontal="center"/>
    </xf>
    <xf numFmtId="0" fontId="3" fillId="0" borderId="1" xfId="0" applyFont="1" applyBorder="1" applyAlignment="1">
      <alignment horizontal="left" vertical="center"/>
    </xf>
    <xf numFmtId="0" fontId="5" fillId="2" borderId="38" xfId="0" applyFont="1" applyFill="1" applyBorder="1" applyAlignment="1">
      <alignment horizontal="center"/>
    </xf>
    <xf numFmtId="0" fontId="5" fillId="2" borderId="39" xfId="0" applyFont="1" applyFill="1" applyBorder="1" applyAlignment="1">
      <alignment horizontal="center"/>
    </xf>
    <xf numFmtId="0" fontId="5" fillId="2" borderId="40" xfId="0" applyFont="1" applyFill="1" applyBorder="1" applyAlignment="1">
      <alignment horizontal="center"/>
    </xf>
    <xf numFmtId="49" fontId="3" fillId="0" borderId="2" xfId="0" applyNumberFormat="1" applyFont="1" applyBorder="1" applyAlignment="1">
      <alignment horizontal="justify" vertical="center"/>
    </xf>
    <xf numFmtId="49" fontId="3" fillId="0" borderId="10" xfId="0" applyNumberFormat="1" applyFont="1" applyBorder="1" applyAlignment="1">
      <alignment horizontal="justify" vertical="center"/>
    </xf>
    <xf numFmtId="49" fontId="3" fillId="0" borderId="3" xfId="0" applyNumberFormat="1" applyFont="1" applyBorder="1" applyAlignment="1">
      <alignment horizontal="justify" vertical="center"/>
    </xf>
    <xf numFmtId="49" fontId="3" fillId="0" borderId="9" xfId="0" applyNumberFormat="1" applyFont="1" applyBorder="1" applyAlignment="1">
      <alignment horizontal="justify" vertical="center"/>
    </xf>
    <xf numFmtId="49" fontId="3" fillId="0" borderId="12" xfId="0" applyNumberFormat="1" applyFont="1" applyBorder="1" applyAlignment="1">
      <alignment horizontal="justify" vertical="center"/>
    </xf>
    <xf numFmtId="0" fontId="5" fillId="0" borderId="1" xfId="0" applyFont="1" applyBorder="1" applyAlignment="1">
      <alignment horizontal="center" vertical="center"/>
    </xf>
    <xf numFmtId="0" fontId="5" fillId="2" borderId="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7" fillId="5" borderId="0" xfId="0" applyFont="1" applyFill="1" applyAlignment="1">
      <alignment horizontal="center"/>
    </xf>
    <xf numFmtId="49" fontId="8" fillId="0" borderId="28" xfId="0" applyNumberFormat="1" applyFont="1" applyBorder="1" applyAlignment="1">
      <alignment horizontal="left" vertical="center"/>
    </xf>
    <xf numFmtId="0" fontId="0" fillId="0" borderId="29" xfId="0" applyBorder="1" applyAlignment="1"/>
    <xf numFmtId="0" fontId="0" fillId="0" borderId="30" xfId="0" applyBorder="1" applyAlignment="1"/>
    <xf numFmtId="0" fontId="5" fillId="2" borderId="1" xfId="0" applyFont="1" applyFill="1" applyBorder="1" applyAlignment="1">
      <alignment horizontal="left" vertical="center"/>
    </xf>
    <xf numFmtId="49" fontId="5" fillId="2" borderId="31" xfId="0" applyNumberFormat="1" applyFont="1" applyFill="1" applyBorder="1" applyAlignment="1">
      <alignment horizontal="left" vertical="center"/>
    </xf>
    <xf numFmtId="0" fontId="0" fillId="0" borderId="32" xfId="0" applyBorder="1" applyAlignment="1">
      <alignment horizontal="left" vertical="center"/>
    </xf>
    <xf numFmtId="49" fontId="5" fillId="2" borderId="28" xfId="0" applyNumberFormat="1" applyFont="1" applyFill="1" applyBorder="1" applyAlignment="1">
      <alignment horizontal="left" vertical="center"/>
    </xf>
    <xf numFmtId="0" fontId="0" fillId="0" borderId="29" xfId="0" applyBorder="1" applyAlignment="1">
      <alignment horizontal="left" vertical="center"/>
    </xf>
    <xf numFmtId="49" fontId="3" fillId="0" borderId="11" xfId="0" applyNumberFormat="1" applyFont="1" applyBorder="1" applyAlignment="1">
      <alignment horizontal="justify" vertical="center"/>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3" fillId="0" borderId="24" xfId="0" applyFont="1" applyBorder="1" applyAlignment="1">
      <alignment horizontal="center"/>
    </xf>
    <xf numFmtId="0" fontId="3" fillId="0" borderId="25" xfId="0" applyFont="1" applyBorder="1" applyAlignment="1">
      <alignment horizontal="center"/>
    </xf>
    <xf numFmtId="0" fontId="3" fillId="3" borderId="7" xfId="0" applyFont="1" applyFill="1" applyBorder="1" applyAlignment="1">
      <alignment horizontal="center"/>
    </xf>
    <xf numFmtId="0" fontId="3" fillId="3" borderId="16" xfId="0" applyFont="1" applyFill="1" applyBorder="1" applyAlignment="1">
      <alignment horizontal="center"/>
    </xf>
    <xf numFmtId="0" fontId="3" fillId="3" borderId="17" xfId="0" applyFont="1" applyFill="1" applyBorder="1" applyAlignment="1">
      <alignment horizontal="center"/>
    </xf>
    <xf numFmtId="0" fontId="3" fillId="2" borderId="16" xfId="0" applyFont="1" applyFill="1" applyBorder="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a:srcRect/>
        <a:stretch>
          <a:fillRect/>
        </a:stretch>
      </xdr:blipFill>
      <xdr:spPr bwMode="auto">
        <a:xfrm>
          <a:off x="0" y="0"/>
          <a:ext cx="762000" cy="6572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3099" name="Picture 1" descr="Logo Pif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57450" cy="704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
              </a:solidFill>
            </a14:hiddenFill>
          </a:ext>
          <a:ext uri="{91240B29-F687-4F45-9708-019B960494DF}">
            <a14:hiddenLine xmlns:a14="http://schemas.microsoft.com/office/drawing/2010/main" w="9525">
              <a:solidFill>
                <a:srgbClr xmlns:mc="http://schemas.openxmlformats.org/markup-compatibility/2006" val="000000" mc:Ignorable=""/>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C164"/>
  <sheetViews>
    <sheetView view="pageBreakPreview" topLeftCell="A94" zoomScale="50" zoomScaleNormal="50" zoomScaleSheetLayoutView="50" workbookViewId="0">
      <selection activeCell="F79" sqref="F79"/>
    </sheetView>
  </sheetViews>
  <sheetFormatPr baseColWidth="10" defaultColWidth="11.44140625" defaultRowHeight="13.8" x14ac:dyDescent="0.3"/>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14" ht="15.6" x14ac:dyDescent="0.3">
      <c r="B2" s="229" t="s">
        <v>105</v>
      </c>
      <c r="C2" s="229"/>
      <c r="D2" s="229"/>
      <c r="E2" s="229"/>
      <c r="F2" s="229"/>
      <c r="G2" s="229"/>
      <c r="H2" s="229"/>
      <c r="I2" s="229"/>
      <c r="J2" s="229"/>
      <c r="K2" s="229"/>
      <c r="L2" s="229"/>
      <c r="M2" s="229"/>
      <c r="N2" s="229"/>
    </row>
    <row r="3" spans="1:14" x14ac:dyDescent="0.3">
      <c r="B3" s="7"/>
    </row>
    <row r="6" spans="1:14" x14ac:dyDescent="0.3">
      <c r="A6" s="234" t="s">
        <v>13</v>
      </c>
      <c r="B6" s="235"/>
      <c r="C6" s="180" t="s">
        <v>140</v>
      </c>
      <c r="D6" s="181"/>
      <c r="E6" s="181"/>
      <c r="F6" s="181"/>
      <c r="G6" s="181"/>
      <c r="H6" s="181"/>
      <c r="I6" s="181"/>
      <c r="J6" s="181"/>
      <c r="K6" s="181"/>
      <c r="L6" s="181"/>
      <c r="M6" s="181"/>
      <c r="N6" s="182"/>
    </row>
    <row r="7" spans="1:14" x14ac:dyDescent="0.3">
      <c r="A7" s="183" t="s">
        <v>14</v>
      </c>
      <c r="B7" s="184"/>
      <c r="C7" s="185" t="s">
        <v>141</v>
      </c>
      <c r="D7" s="186"/>
      <c r="E7" s="186"/>
      <c r="F7" s="186"/>
      <c r="G7" s="186"/>
      <c r="H7" s="186"/>
      <c r="I7" s="186"/>
      <c r="J7" s="186"/>
      <c r="K7" s="186"/>
      <c r="L7" s="186"/>
      <c r="M7" s="186"/>
      <c r="N7" s="187"/>
    </row>
    <row r="8" spans="1:14" x14ac:dyDescent="0.3">
      <c r="A8" s="183" t="s">
        <v>15</v>
      </c>
      <c r="B8" s="184"/>
      <c r="C8" s="185" t="s">
        <v>135</v>
      </c>
      <c r="D8" s="186"/>
      <c r="E8" s="186"/>
      <c r="F8" s="186"/>
      <c r="G8" s="186"/>
      <c r="H8" s="186"/>
      <c r="I8" s="186"/>
      <c r="J8" s="186"/>
      <c r="K8" s="186"/>
      <c r="L8" s="186"/>
      <c r="M8" s="186"/>
      <c r="N8" s="187"/>
    </row>
    <row r="9" spans="1:14" x14ac:dyDescent="0.3">
      <c r="A9" s="183" t="s">
        <v>16</v>
      </c>
      <c r="B9" s="184"/>
      <c r="C9" s="185" t="s">
        <v>136</v>
      </c>
      <c r="D9" s="186"/>
      <c r="E9" s="186"/>
      <c r="F9" s="186"/>
      <c r="G9" s="186"/>
      <c r="H9" s="186"/>
      <c r="I9" s="186"/>
      <c r="J9" s="186"/>
      <c r="K9" s="186"/>
      <c r="L9" s="186"/>
      <c r="M9" s="186"/>
      <c r="N9" s="187"/>
    </row>
    <row r="10" spans="1:14" x14ac:dyDescent="0.3">
      <c r="A10" s="183" t="s">
        <v>17</v>
      </c>
      <c r="B10" s="184"/>
      <c r="C10" s="185" t="s">
        <v>137</v>
      </c>
      <c r="D10" s="186"/>
      <c r="E10" s="186"/>
      <c r="F10" s="186"/>
      <c r="G10" s="186"/>
      <c r="H10" s="186"/>
      <c r="I10" s="186"/>
      <c r="J10" s="186"/>
      <c r="K10" s="186"/>
      <c r="L10" s="186"/>
      <c r="M10" s="186"/>
      <c r="N10" s="187"/>
    </row>
    <row r="11" spans="1:14" x14ac:dyDescent="0.3">
      <c r="A11" s="236" t="s">
        <v>109</v>
      </c>
      <c r="B11" s="237"/>
      <c r="C11" s="230" t="s">
        <v>138</v>
      </c>
      <c r="D11" s="231"/>
      <c r="E11" s="231"/>
      <c r="F11" s="231"/>
      <c r="G11" s="231"/>
      <c r="H11" s="231"/>
      <c r="I11" s="231"/>
      <c r="J11" s="231"/>
      <c r="K11" s="231"/>
      <c r="L11" s="231"/>
      <c r="M11" s="231"/>
      <c r="N11" s="232"/>
    </row>
    <row r="13" spans="1:14" x14ac:dyDescent="0.3">
      <c r="A13" s="6" t="s">
        <v>18</v>
      </c>
    </row>
    <row r="15" spans="1:14" x14ac:dyDescent="0.3">
      <c r="B15" s="118" t="s">
        <v>106</v>
      </c>
      <c r="C15" s="118" t="s">
        <v>19</v>
      </c>
      <c r="D15" s="118" t="s">
        <v>20</v>
      </c>
      <c r="E15" s="118" t="s">
        <v>21</v>
      </c>
      <c r="F15" s="118" t="s">
        <v>22</v>
      </c>
      <c r="G15" s="118" t="s">
        <v>23</v>
      </c>
    </row>
    <row r="16" spans="1:14" x14ac:dyDescent="0.3">
      <c r="A16" s="45" t="s">
        <v>24</v>
      </c>
      <c r="B16" s="172"/>
      <c r="C16" s="106"/>
      <c r="D16" s="106"/>
      <c r="E16" s="106"/>
      <c r="F16" s="106" t="s">
        <v>142</v>
      </c>
      <c r="G16" s="106"/>
    </row>
    <row r="18" spans="1:15" x14ac:dyDescent="0.3">
      <c r="B18" s="118" t="s">
        <v>28</v>
      </c>
      <c r="C18" s="118" t="s">
        <v>29</v>
      </c>
      <c r="D18" s="118" t="s">
        <v>30</v>
      </c>
      <c r="E18" s="118" t="s">
        <v>90</v>
      </c>
    </row>
    <row r="19" spans="1:15" x14ac:dyDescent="0.3">
      <c r="A19" s="29" t="s">
        <v>31</v>
      </c>
      <c r="B19" s="107"/>
      <c r="C19" s="107"/>
      <c r="D19" s="107" t="s">
        <v>142</v>
      </c>
      <c r="E19" s="108"/>
    </row>
    <row r="21" spans="1:15" x14ac:dyDescent="0.3">
      <c r="A21" s="12" t="s">
        <v>38</v>
      </c>
      <c r="B21" s="166">
        <v>4</v>
      </c>
    </row>
    <row r="22" spans="1:15" x14ac:dyDescent="0.3">
      <c r="A22" s="20"/>
      <c r="B22" s="109"/>
    </row>
    <row r="23" spans="1:15" ht="28.5" customHeight="1" x14ac:dyDescent="0.3">
      <c r="A23" s="36"/>
      <c r="B23" s="30" t="s">
        <v>32</v>
      </c>
      <c r="C23" s="30" t="s">
        <v>33</v>
      </c>
    </row>
    <row r="24" spans="1:15" x14ac:dyDescent="0.3">
      <c r="A24" s="12" t="s">
        <v>89</v>
      </c>
      <c r="B24" s="169"/>
      <c r="C24" s="166"/>
    </row>
    <row r="26" spans="1:15" x14ac:dyDescent="0.3">
      <c r="A26" s="15"/>
      <c r="B26" s="30" t="s">
        <v>25</v>
      </c>
      <c r="C26" s="110" t="s">
        <v>10</v>
      </c>
    </row>
    <row r="27" spans="1:15" x14ac:dyDescent="0.3">
      <c r="A27" s="12" t="s">
        <v>34</v>
      </c>
      <c r="B27" s="107" t="s">
        <v>148</v>
      </c>
      <c r="C27" s="108"/>
    </row>
    <row r="28" spans="1:15" x14ac:dyDescent="0.3">
      <c r="A28" s="14"/>
      <c r="B28" s="111"/>
      <c r="C28" s="111"/>
      <c r="D28" s="15"/>
    </row>
    <row r="29" spans="1:15" x14ac:dyDescent="0.3">
      <c r="B29" s="110" t="s">
        <v>25</v>
      </c>
      <c r="C29" s="110" t="s">
        <v>10</v>
      </c>
      <c r="D29" s="15"/>
      <c r="E29" s="15"/>
      <c r="F29" s="15"/>
      <c r="G29" s="15"/>
      <c r="N29" s="110" t="s">
        <v>25</v>
      </c>
      <c r="O29" s="110" t="s">
        <v>10</v>
      </c>
    </row>
    <row r="30" spans="1:15" ht="25.5" customHeight="1" x14ac:dyDescent="0.3">
      <c r="A30" s="35" t="s">
        <v>80</v>
      </c>
      <c r="B30" s="107"/>
      <c r="C30" s="108" t="s">
        <v>150</v>
      </c>
      <c r="D30" s="15"/>
      <c r="E30" s="15"/>
      <c r="F30" s="15"/>
      <c r="G30" s="15"/>
      <c r="I30" s="227" t="s">
        <v>68</v>
      </c>
      <c r="J30" s="228"/>
      <c r="K30" s="228"/>
      <c r="L30" s="228"/>
      <c r="M30" s="228"/>
      <c r="N30" s="170"/>
      <c r="O30" s="108" t="s">
        <v>150</v>
      </c>
    </row>
    <row r="31" spans="1:15" x14ac:dyDescent="0.3">
      <c r="A31" s="14"/>
      <c r="B31" s="111"/>
      <c r="C31" s="111"/>
      <c r="D31" s="15"/>
      <c r="E31" s="15"/>
      <c r="F31" s="15"/>
      <c r="G31" s="15"/>
    </row>
    <row r="32" spans="1:15" x14ac:dyDescent="0.3">
      <c r="A32" s="14"/>
      <c r="B32" s="110" t="s">
        <v>11</v>
      </c>
      <c r="C32" s="110" t="s">
        <v>10</v>
      </c>
      <c r="D32" s="112"/>
      <c r="E32" s="112"/>
      <c r="F32" s="112"/>
      <c r="G32" s="112"/>
      <c r="H32" s="111"/>
      <c r="N32" s="110" t="s">
        <v>25</v>
      </c>
      <c r="O32" s="110" t="s">
        <v>10</v>
      </c>
    </row>
    <row r="33" spans="1:15" ht="28.5" customHeight="1" x14ac:dyDescent="0.3">
      <c r="A33" s="75" t="s">
        <v>73</v>
      </c>
      <c r="B33" s="169"/>
      <c r="C33" s="166" t="s">
        <v>150</v>
      </c>
      <c r="D33" s="112"/>
      <c r="E33" s="112"/>
      <c r="F33" s="112"/>
      <c r="G33" s="112"/>
      <c r="H33" s="111"/>
      <c r="I33" s="227" t="s">
        <v>74</v>
      </c>
      <c r="J33" s="228"/>
      <c r="K33" s="228"/>
      <c r="L33" s="228"/>
      <c r="M33" s="228"/>
      <c r="N33" s="170"/>
      <c r="O33" s="108" t="s">
        <v>10</v>
      </c>
    </row>
    <row r="35" spans="1:15" x14ac:dyDescent="0.3">
      <c r="B35" s="118" t="s">
        <v>11</v>
      </c>
      <c r="C35" s="118" t="s">
        <v>10</v>
      </c>
    </row>
    <row r="36" spans="1:15" x14ac:dyDescent="0.3">
      <c r="A36" s="74" t="s">
        <v>107</v>
      </c>
      <c r="B36" s="169"/>
      <c r="C36" s="166" t="s">
        <v>150</v>
      </c>
      <c r="I36" s="233" t="s">
        <v>35</v>
      </c>
      <c r="J36" s="233"/>
      <c r="K36" s="233"/>
      <c r="L36" s="233"/>
      <c r="M36" s="233"/>
      <c r="N36" s="171" t="s">
        <v>151</v>
      </c>
    </row>
    <row r="39" spans="1:15" x14ac:dyDescent="0.3">
      <c r="B39" s="118" t="s">
        <v>11</v>
      </c>
      <c r="C39" s="118" t="s">
        <v>10</v>
      </c>
      <c r="N39" s="110" t="s">
        <v>25</v>
      </c>
      <c r="O39" s="110" t="s">
        <v>10</v>
      </c>
    </row>
    <row r="40" spans="1:15" ht="27.6" x14ac:dyDescent="0.3">
      <c r="A40" s="74" t="s">
        <v>123</v>
      </c>
      <c r="B40" s="169"/>
      <c r="C40" s="166"/>
      <c r="I40" s="227" t="s">
        <v>124</v>
      </c>
      <c r="J40" s="228"/>
      <c r="K40" s="228"/>
      <c r="L40" s="228"/>
      <c r="M40" s="228"/>
      <c r="N40" s="170"/>
      <c r="O40" s="108" t="s">
        <v>10</v>
      </c>
    </row>
    <row r="42" spans="1:15" x14ac:dyDescent="0.3">
      <c r="B42" s="118" t="s">
        <v>11</v>
      </c>
      <c r="C42" s="118" t="s">
        <v>10</v>
      </c>
      <c r="N42" s="110" t="s">
        <v>25</v>
      </c>
      <c r="O42" s="110" t="s">
        <v>10</v>
      </c>
    </row>
    <row r="43" spans="1:15" ht="27.6" x14ac:dyDescent="0.3">
      <c r="A43" s="74" t="s">
        <v>125</v>
      </c>
      <c r="B43" s="169"/>
      <c r="C43" s="166"/>
      <c r="I43" s="227" t="s">
        <v>126</v>
      </c>
      <c r="J43" s="228"/>
      <c r="K43" s="228"/>
      <c r="L43" s="228"/>
      <c r="M43" s="228"/>
      <c r="N43" s="170"/>
      <c r="O43" s="108" t="s">
        <v>10</v>
      </c>
    </row>
    <row r="45" spans="1:15" x14ac:dyDescent="0.3">
      <c r="B45" s="118" t="s">
        <v>11</v>
      </c>
      <c r="C45" s="118" t="s">
        <v>10</v>
      </c>
      <c r="N45" s="110" t="s">
        <v>25</v>
      </c>
      <c r="O45" s="110" t="s">
        <v>10</v>
      </c>
    </row>
    <row r="46" spans="1:15" ht="41.4" x14ac:dyDescent="0.3">
      <c r="A46" s="74" t="s">
        <v>127</v>
      </c>
      <c r="B46" s="169"/>
      <c r="C46" s="166" t="s">
        <v>150</v>
      </c>
      <c r="I46" s="227" t="s">
        <v>128</v>
      </c>
      <c r="J46" s="228"/>
      <c r="K46" s="228"/>
      <c r="L46" s="228"/>
      <c r="M46" s="228"/>
      <c r="N46" s="170"/>
      <c r="O46" s="108" t="s">
        <v>10</v>
      </c>
    </row>
    <row r="49" spans="1:22" ht="51" customHeight="1" x14ac:dyDescent="0.3">
      <c r="B49" s="119" t="s">
        <v>122</v>
      </c>
      <c r="C49" s="119" t="s">
        <v>121</v>
      </c>
      <c r="D49" s="239" t="s">
        <v>129</v>
      </c>
      <c r="E49" s="240"/>
      <c r="F49" s="239" t="s">
        <v>130</v>
      </c>
      <c r="G49" s="240"/>
      <c r="H49" s="239" t="s">
        <v>131</v>
      </c>
      <c r="I49" s="240"/>
      <c r="J49" s="239" t="s">
        <v>132</v>
      </c>
      <c r="K49" s="240"/>
    </row>
    <row r="50" spans="1:22" ht="27.6" x14ac:dyDescent="0.3">
      <c r="A50" s="74" t="s">
        <v>120</v>
      </c>
      <c r="B50" s="169"/>
      <c r="C50" s="169"/>
      <c r="D50" s="241"/>
      <c r="E50" s="241"/>
      <c r="F50" s="241"/>
      <c r="G50" s="241"/>
      <c r="H50" s="241"/>
      <c r="I50" s="241"/>
      <c r="J50" s="241"/>
      <c r="K50" s="242"/>
    </row>
    <row r="51" spans="1:22" x14ac:dyDescent="0.3">
      <c r="B51" s="15"/>
      <c r="C51" s="15"/>
    </row>
    <row r="52" spans="1:22" x14ac:dyDescent="0.3">
      <c r="R52" s="216" t="s">
        <v>115</v>
      </c>
      <c r="S52" s="216"/>
      <c r="T52" s="216"/>
      <c r="U52" s="216"/>
    </row>
    <row r="53" spans="1:22" x14ac:dyDescent="0.3">
      <c r="R53" s="168"/>
      <c r="S53" s="168"/>
      <c r="T53" s="168"/>
      <c r="U53" s="168"/>
    </row>
    <row r="54" spans="1:22" x14ac:dyDescent="0.3">
      <c r="R54" s="168"/>
      <c r="S54" s="168"/>
      <c r="T54" s="168"/>
      <c r="U54" s="168"/>
    </row>
    <row r="55" spans="1:22" x14ac:dyDescent="0.3">
      <c r="R55" s="168"/>
      <c r="S55" s="168"/>
      <c r="T55" s="168"/>
      <c r="U55" s="168"/>
    </row>
    <row r="56" spans="1:22" x14ac:dyDescent="0.3">
      <c r="R56" s="77">
        <v>1</v>
      </c>
      <c r="S56" s="217" t="s">
        <v>110</v>
      </c>
      <c r="T56" s="217"/>
      <c r="U56" s="217"/>
      <c r="V56" s="226" t="s">
        <v>116</v>
      </c>
    </row>
    <row r="57" spans="1:22" x14ac:dyDescent="0.3">
      <c r="B57" s="195" t="s">
        <v>25</v>
      </c>
      <c r="C57" s="195" t="s">
        <v>10</v>
      </c>
      <c r="D57" s="195" t="s">
        <v>3</v>
      </c>
      <c r="E57" s="194" t="s">
        <v>26</v>
      </c>
      <c r="F57" s="194"/>
      <c r="G57" s="194"/>
      <c r="R57" s="77">
        <v>2</v>
      </c>
      <c r="S57" s="217" t="s">
        <v>111</v>
      </c>
      <c r="T57" s="217"/>
      <c r="U57" s="217"/>
      <c r="V57" s="226"/>
    </row>
    <row r="58" spans="1:22" ht="27.6" x14ac:dyDescent="0.3">
      <c r="B58" s="195"/>
      <c r="C58" s="195"/>
      <c r="D58" s="195"/>
      <c r="E58" s="118">
        <v>1</v>
      </c>
      <c r="F58" s="118">
        <v>2</v>
      </c>
      <c r="G58" s="118">
        <v>3</v>
      </c>
      <c r="N58" s="30" t="s">
        <v>25</v>
      </c>
      <c r="O58" s="30" t="s">
        <v>10</v>
      </c>
      <c r="P58" s="30" t="s">
        <v>115</v>
      </c>
      <c r="Q58" s="30" t="s">
        <v>118</v>
      </c>
      <c r="R58" s="77">
        <v>3</v>
      </c>
      <c r="S58" s="217" t="s">
        <v>112</v>
      </c>
      <c r="T58" s="217"/>
      <c r="U58" s="217"/>
      <c r="V58" s="226" t="s">
        <v>117</v>
      </c>
    </row>
    <row r="59" spans="1:22" ht="29.25" customHeight="1" x14ac:dyDescent="0.3">
      <c r="A59" s="76" t="s">
        <v>27</v>
      </c>
      <c r="B59" s="107"/>
      <c r="C59" s="107"/>
      <c r="D59" s="107"/>
      <c r="E59" s="107"/>
      <c r="F59" s="107"/>
      <c r="G59" s="108"/>
      <c r="I59" s="227" t="s">
        <v>114</v>
      </c>
      <c r="J59" s="228"/>
      <c r="K59" s="228"/>
      <c r="L59" s="228"/>
      <c r="M59" s="228"/>
      <c r="N59" s="78"/>
      <c r="O59" s="104" t="s">
        <v>10</v>
      </c>
      <c r="P59" s="104">
        <v>4</v>
      </c>
      <c r="Q59" s="166"/>
      <c r="R59" s="77">
        <v>4</v>
      </c>
      <c r="S59" s="217" t="s">
        <v>113</v>
      </c>
      <c r="T59" s="217"/>
      <c r="U59" s="217"/>
      <c r="V59" s="226"/>
    </row>
    <row r="60" spans="1:22" x14ac:dyDescent="0.3">
      <c r="A60" s="37"/>
      <c r="B60" s="114"/>
      <c r="C60" s="114"/>
      <c r="D60" s="114"/>
      <c r="E60" s="114"/>
      <c r="F60" s="114"/>
      <c r="G60" s="115"/>
    </row>
    <row r="61" spans="1:22" x14ac:dyDescent="0.3">
      <c r="A61" s="15"/>
      <c r="B61" s="119" t="s">
        <v>25</v>
      </c>
      <c r="C61" s="119" t="s">
        <v>10</v>
      </c>
      <c r="D61" s="119" t="s">
        <v>3</v>
      </c>
      <c r="E61" s="119" t="s">
        <v>36</v>
      </c>
      <c r="F61" s="167" t="s">
        <v>149</v>
      </c>
    </row>
    <row r="62" spans="1:22" ht="27.6" x14ac:dyDescent="0.3">
      <c r="A62" s="12" t="s">
        <v>37</v>
      </c>
      <c r="B62" s="104"/>
      <c r="C62" s="104"/>
      <c r="D62" s="104"/>
      <c r="E62" s="104"/>
      <c r="F62" s="166"/>
    </row>
    <row r="65" spans="1:14" x14ac:dyDescent="0.3">
      <c r="A65" s="15"/>
      <c r="B65" s="30" t="s">
        <v>25</v>
      </c>
      <c r="C65" s="30" t="s">
        <v>10</v>
      </c>
    </row>
    <row r="66" spans="1:14" x14ac:dyDescent="0.3">
      <c r="A66" s="12" t="s">
        <v>39</v>
      </c>
      <c r="B66" s="107" t="s">
        <v>148</v>
      </c>
      <c r="C66" s="108"/>
    </row>
    <row r="68" spans="1:14" x14ac:dyDescent="0.3">
      <c r="A68" s="218" t="s">
        <v>40</v>
      </c>
      <c r="B68" s="219"/>
      <c r="C68" s="219"/>
      <c r="D68" s="219"/>
      <c r="E68" s="219"/>
      <c r="F68" s="219"/>
      <c r="G68" s="219"/>
      <c r="H68" s="219"/>
      <c r="I68" s="219"/>
      <c r="J68" s="219"/>
      <c r="K68" s="219"/>
      <c r="L68" s="219"/>
      <c r="M68" s="219"/>
      <c r="N68" s="220"/>
    </row>
    <row r="69" spans="1:14" x14ac:dyDescent="0.3">
      <c r="A69" s="221" t="s">
        <v>147</v>
      </c>
      <c r="B69" s="222"/>
      <c r="C69" s="222"/>
      <c r="D69" s="222"/>
      <c r="E69" s="222"/>
      <c r="F69" s="222" t="s">
        <v>53</v>
      </c>
      <c r="G69" s="222"/>
      <c r="H69" s="222"/>
      <c r="I69" s="222"/>
      <c r="J69" s="222"/>
      <c r="K69" s="222"/>
      <c r="L69" s="222"/>
      <c r="M69" s="222"/>
      <c r="N69" s="238"/>
    </row>
    <row r="70" spans="1:14" x14ac:dyDescent="0.3">
      <c r="A70" s="223" t="s">
        <v>60</v>
      </c>
      <c r="B70" s="224"/>
      <c r="C70" s="224"/>
      <c r="D70" s="224"/>
      <c r="E70" s="224"/>
      <c r="F70" s="224" t="s">
        <v>54</v>
      </c>
      <c r="G70" s="224"/>
      <c r="H70" s="224"/>
      <c r="I70" s="224"/>
      <c r="J70" s="224"/>
      <c r="K70" s="224"/>
      <c r="L70" s="224"/>
      <c r="M70" s="224"/>
      <c r="N70" s="225"/>
    </row>
    <row r="71" spans="1:14" x14ac:dyDescent="0.3">
      <c r="A71" s="223" t="s">
        <v>61</v>
      </c>
      <c r="B71" s="224"/>
      <c r="C71" s="224"/>
      <c r="D71" s="224"/>
      <c r="E71" s="224"/>
      <c r="F71" s="224" t="s">
        <v>55</v>
      </c>
      <c r="G71" s="224"/>
      <c r="H71" s="224"/>
      <c r="I71" s="224"/>
      <c r="J71" s="224"/>
      <c r="K71" s="224"/>
      <c r="L71" s="224"/>
      <c r="M71" s="224"/>
      <c r="N71" s="225"/>
    </row>
    <row r="72" spans="1:14" x14ac:dyDescent="0.3">
      <c r="A72" s="223" t="s">
        <v>62</v>
      </c>
      <c r="B72" s="224"/>
      <c r="C72" s="224"/>
      <c r="D72" s="224"/>
      <c r="E72" s="224"/>
      <c r="F72" s="224" t="s">
        <v>56</v>
      </c>
      <c r="G72" s="224"/>
      <c r="H72" s="224"/>
      <c r="I72" s="224"/>
      <c r="J72" s="224"/>
      <c r="K72" s="224"/>
      <c r="L72" s="224"/>
      <c r="M72" s="224"/>
      <c r="N72" s="225"/>
    </row>
    <row r="73" spans="1:14" x14ac:dyDescent="0.3">
      <c r="A73" s="223" t="s">
        <v>63</v>
      </c>
      <c r="B73" s="224"/>
      <c r="C73" s="224"/>
      <c r="D73" s="224"/>
      <c r="E73" s="224"/>
      <c r="F73" s="224" t="s">
        <v>57</v>
      </c>
      <c r="G73" s="224"/>
      <c r="H73" s="224"/>
      <c r="I73" s="224"/>
      <c r="J73" s="224"/>
      <c r="K73" s="224"/>
      <c r="L73" s="224"/>
      <c r="M73" s="224"/>
      <c r="N73" s="225"/>
    </row>
    <row r="74" spans="1:14" x14ac:dyDescent="0.3">
      <c r="A74" s="210" t="s">
        <v>64</v>
      </c>
      <c r="B74" s="211"/>
      <c r="C74" s="211"/>
      <c r="D74" s="211"/>
      <c r="E74" s="211"/>
      <c r="F74" s="211" t="s">
        <v>58</v>
      </c>
      <c r="G74" s="211"/>
      <c r="H74" s="211"/>
      <c r="I74" s="211"/>
      <c r="J74" s="211"/>
      <c r="K74" s="211"/>
      <c r="L74" s="211"/>
      <c r="M74" s="211"/>
      <c r="N74" s="212"/>
    </row>
    <row r="77" spans="1:14" customFormat="1" ht="13.2" x14ac:dyDescent="0.25">
      <c r="B77" s="27">
        <v>2006</v>
      </c>
      <c r="C77" s="27">
        <v>2007</v>
      </c>
      <c r="D77" s="27">
        <v>2008</v>
      </c>
      <c r="E77" s="27">
        <v>2009</v>
      </c>
      <c r="F77" s="27">
        <v>2010</v>
      </c>
      <c r="G77" s="27">
        <v>2011</v>
      </c>
      <c r="H77" s="27">
        <v>2012</v>
      </c>
    </row>
    <row r="78" spans="1:14" customFormat="1" ht="13.2" x14ac:dyDescent="0.25">
      <c r="A78" s="34" t="s">
        <v>71</v>
      </c>
      <c r="B78" s="165"/>
      <c r="C78" s="165"/>
      <c r="D78" s="165"/>
      <c r="E78" s="165">
        <v>11</v>
      </c>
      <c r="F78" s="165">
        <v>10</v>
      </c>
      <c r="G78" s="165">
        <v>15</v>
      </c>
      <c r="H78" s="164">
        <v>17</v>
      </c>
    </row>
    <row r="81" spans="1:22" x14ac:dyDescent="0.3">
      <c r="A81" s="213" t="s">
        <v>5</v>
      </c>
      <c r="B81" s="214"/>
      <c r="C81" s="214"/>
      <c r="D81" s="214"/>
      <c r="E81" s="214"/>
      <c r="F81" s="214"/>
      <c r="G81" s="214"/>
      <c r="H81" s="214"/>
      <c r="I81" s="214"/>
      <c r="J81" s="214"/>
      <c r="K81" s="214"/>
      <c r="L81" s="214"/>
      <c r="M81" s="214"/>
      <c r="N81" s="214"/>
      <c r="O81" s="214"/>
      <c r="P81" s="214"/>
      <c r="Q81" s="214"/>
      <c r="R81" s="214"/>
      <c r="S81" s="214"/>
      <c r="T81" s="214"/>
      <c r="U81" s="214"/>
      <c r="V81" s="215"/>
    </row>
    <row r="82" spans="1:22" x14ac:dyDescent="0.3">
      <c r="A82" s="65"/>
      <c r="B82" s="66"/>
      <c r="C82" s="66"/>
      <c r="D82" s="66"/>
      <c r="E82" s="66"/>
      <c r="F82" s="66"/>
      <c r="G82" s="66"/>
      <c r="H82" s="66"/>
      <c r="I82" s="66"/>
      <c r="J82" s="66"/>
      <c r="K82" s="66"/>
      <c r="L82" s="66"/>
      <c r="M82" s="66"/>
      <c r="N82" s="66"/>
      <c r="O82" s="66"/>
      <c r="P82" s="66"/>
      <c r="Q82" s="66"/>
      <c r="R82" s="66"/>
      <c r="S82" s="66"/>
      <c r="T82" s="66"/>
      <c r="U82" s="66"/>
      <c r="V82" s="67"/>
    </row>
    <row r="83" spans="1:22" x14ac:dyDescent="0.3">
      <c r="A83" s="208" t="s">
        <v>9</v>
      </c>
      <c r="B83" s="156">
        <v>2006</v>
      </c>
      <c r="C83" s="157"/>
      <c r="D83" s="155"/>
      <c r="E83" s="156">
        <v>2007</v>
      </c>
      <c r="F83" s="157"/>
      <c r="G83" s="155"/>
      <c r="H83" s="156">
        <v>2008</v>
      </c>
      <c r="I83" s="157"/>
      <c r="J83" s="155"/>
      <c r="K83" s="156">
        <v>2009</v>
      </c>
      <c r="L83" s="157"/>
      <c r="M83" s="155"/>
      <c r="N83" s="156">
        <v>2010</v>
      </c>
      <c r="O83" s="157"/>
      <c r="P83" s="155"/>
      <c r="Q83" s="156">
        <v>2011</v>
      </c>
      <c r="R83" s="157"/>
      <c r="S83" s="155"/>
      <c r="T83" s="156">
        <v>2012</v>
      </c>
      <c r="U83" s="157"/>
      <c r="V83" s="155"/>
    </row>
    <row r="84" spans="1:22" x14ac:dyDescent="0.3">
      <c r="A84" s="209"/>
      <c r="B84" s="5" t="s">
        <v>50</v>
      </c>
      <c r="C84" s="5" t="s">
        <v>51</v>
      </c>
      <c r="D84" s="5" t="s">
        <v>52</v>
      </c>
      <c r="E84" s="5" t="s">
        <v>50</v>
      </c>
      <c r="F84" s="5" t="s">
        <v>51</v>
      </c>
      <c r="G84" s="5" t="s">
        <v>52</v>
      </c>
      <c r="H84" s="5" t="s">
        <v>50</v>
      </c>
      <c r="I84" s="5" t="s">
        <v>51</v>
      </c>
      <c r="J84" s="5" t="s">
        <v>52</v>
      </c>
      <c r="K84" s="5" t="s">
        <v>50</v>
      </c>
      <c r="L84" s="5" t="s">
        <v>51</v>
      </c>
      <c r="M84" s="5" t="s">
        <v>52</v>
      </c>
      <c r="N84" s="5" t="s">
        <v>50</v>
      </c>
      <c r="O84" s="5" t="s">
        <v>51</v>
      </c>
      <c r="P84" s="5" t="s">
        <v>52</v>
      </c>
      <c r="Q84" s="5" t="s">
        <v>50</v>
      </c>
      <c r="R84" s="5" t="s">
        <v>51</v>
      </c>
      <c r="S84" s="5" t="s">
        <v>52</v>
      </c>
      <c r="T84" s="5" t="s">
        <v>50</v>
      </c>
      <c r="U84" s="5" t="s">
        <v>51</v>
      </c>
      <c r="V84" s="5" t="s">
        <v>52</v>
      </c>
    </row>
    <row r="85" spans="1:22" ht="27.6" x14ac:dyDescent="0.3">
      <c r="A85" s="17" t="s">
        <v>41</v>
      </c>
      <c r="B85" s="55"/>
      <c r="C85" s="55"/>
      <c r="D85" s="47"/>
      <c r="E85" s="55"/>
      <c r="F85" s="55"/>
      <c r="G85" s="47"/>
      <c r="H85" s="55"/>
      <c r="I85" s="55"/>
      <c r="J85" s="47"/>
      <c r="K85" s="55">
        <v>11</v>
      </c>
      <c r="L85" s="55">
        <v>4</v>
      </c>
      <c r="M85" s="47">
        <f>SUM(K85:L85)</f>
        <v>15</v>
      </c>
      <c r="N85" s="55">
        <v>11</v>
      </c>
      <c r="O85" s="55">
        <v>6</v>
      </c>
      <c r="P85" s="47">
        <f>SUM(N85:O85)</f>
        <v>17</v>
      </c>
      <c r="Q85" s="55">
        <v>11</v>
      </c>
      <c r="R85" s="55">
        <v>6</v>
      </c>
      <c r="S85" s="47">
        <f>SUM(Q85:R85)</f>
        <v>17</v>
      </c>
      <c r="T85" s="55">
        <v>11</v>
      </c>
      <c r="U85" s="55">
        <v>6</v>
      </c>
      <c r="V85" s="48">
        <f>SUM(T85:U85)</f>
        <v>17</v>
      </c>
    </row>
    <row r="86" spans="1:22" ht="27.6" x14ac:dyDescent="0.3">
      <c r="A86" s="43" t="s">
        <v>100</v>
      </c>
      <c r="B86" s="56"/>
      <c r="C86" s="56"/>
      <c r="D86" s="49"/>
      <c r="E86" s="56"/>
      <c r="F86" s="56"/>
      <c r="G86" s="49"/>
      <c r="H86" s="56"/>
      <c r="I86" s="56"/>
      <c r="J86" s="49"/>
      <c r="K86" s="56"/>
      <c r="L86" s="56"/>
      <c r="M86" s="49">
        <f>SUM(K86:L86)</f>
        <v>0</v>
      </c>
      <c r="N86" s="56"/>
      <c r="O86" s="56"/>
      <c r="P86" s="49">
        <f>SUM(N86:O86)</f>
        <v>0</v>
      </c>
      <c r="Q86" s="56"/>
      <c r="R86" s="56"/>
      <c r="S86" s="49">
        <f>SUM(Q86:R86)</f>
        <v>0</v>
      </c>
      <c r="T86" s="56"/>
      <c r="U86" s="56"/>
      <c r="V86" s="50"/>
    </row>
    <row r="87" spans="1:22" x14ac:dyDescent="0.3">
      <c r="A87" s="18" t="s">
        <v>42</v>
      </c>
      <c r="B87" s="57"/>
      <c r="C87" s="57"/>
      <c r="D87" s="57"/>
      <c r="E87" s="57"/>
      <c r="F87" s="57"/>
      <c r="G87" s="57"/>
      <c r="H87" s="57"/>
      <c r="I87" s="57"/>
      <c r="J87" s="57"/>
      <c r="K87" s="57">
        <f t="shared" ref="K87:V87" si="0">SUM(K85:K86)</f>
        <v>11</v>
      </c>
      <c r="L87" s="57">
        <f t="shared" si="0"/>
        <v>4</v>
      </c>
      <c r="M87" s="57">
        <f t="shared" si="0"/>
        <v>15</v>
      </c>
      <c r="N87" s="57">
        <f t="shared" si="0"/>
        <v>11</v>
      </c>
      <c r="O87" s="57">
        <f t="shared" si="0"/>
        <v>6</v>
      </c>
      <c r="P87" s="57">
        <f t="shared" si="0"/>
        <v>17</v>
      </c>
      <c r="Q87" s="57">
        <f t="shared" si="0"/>
        <v>11</v>
      </c>
      <c r="R87" s="57">
        <f t="shared" si="0"/>
        <v>6</v>
      </c>
      <c r="S87" s="57">
        <f t="shared" si="0"/>
        <v>17</v>
      </c>
      <c r="T87" s="57">
        <f t="shared" si="0"/>
        <v>11</v>
      </c>
      <c r="U87" s="57">
        <f t="shared" si="0"/>
        <v>6</v>
      </c>
      <c r="V87" s="58">
        <f t="shared" si="0"/>
        <v>17</v>
      </c>
    </row>
    <row r="88" spans="1:22" ht="27.6" x14ac:dyDescent="0.3">
      <c r="A88" s="18" t="s">
        <v>43</v>
      </c>
      <c r="B88" s="51"/>
      <c r="C88" s="51"/>
      <c r="D88" s="51"/>
      <c r="E88" s="51"/>
      <c r="F88" s="51"/>
      <c r="G88" s="51"/>
      <c r="H88" s="51"/>
      <c r="I88" s="51"/>
      <c r="J88" s="51"/>
      <c r="K88" s="51">
        <f t="shared" ref="K88:V88" si="1">IFERROR(K85*100/K87,"")</f>
        <v>100</v>
      </c>
      <c r="L88" s="51">
        <f t="shared" si="1"/>
        <v>100</v>
      </c>
      <c r="M88" s="51">
        <f t="shared" si="1"/>
        <v>100</v>
      </c>
      <c r="N88" s="51">
        <f t="shared" si="1"/>
        <v>100</v>
      </c>
      <c r="O88" s="51">
        <f t="shared" si="1"/>
        <v>100</v>
      </c>
      <c r="P88" s="51">
        <f t="shared" si="1"/>
        <v>100</v>
      </c>
      <c r="Q88" s="51">
        <f t="shared" si="1"/>
        <v>100</v>
      </c>
      <c r="R88" s="51">
        <f t="shared" si="1"/>
        <v>100</v>
      </c>
      <c r="S88" s="51">
        <f t="shared" si="1"/>
        <v>100</v>
      </c>
      <c r="T88" s="51">
        <f t="shared" si="1"/>
        <v>100</v>
      </c>
      <c r="U88" s="51">
        <f t="shared" si="1"/>
        <v>100</v>
      </c>
      <c r="V88" s="52">
        <f t="shared" si="1"/>
        <v>100</v>
      </c>
    </row>
    <row r="89" spans="1:22" ht="27.6" x14ac:dyDescent="0.3">
      <c r="A89" s="19" t="s">
        <v>44</v>
      </c>
      <c r="B89" s="59"/>
      <c r="C89" s="59"/>
      <c r="D89" s="53"/>
      <c r="E89" s="53"/>
      <c r="F89" s="53"/>
      <c r="G89" s="53"/>
      <c r="H89" s="53"/>
      <c r="I89" s="53"/>
      <c r="J89" s="53"/>
      <c r="K89" s="53"/>
      <c r="L89" s="53">
        <v>1</v>
      </c>
      <c r="M89" s="53">
        <v>1</v>
      </c>
      <c r="N89" s="53"/>
      <c r="O89" s="53">
        <v>1</v>
      </c>
      <c r="P89" s="53">
        <v>1</v>
      </c>
      <c r="Q89" s="53">
        <v>2</v>
      </c>
      <c r="R89" s="53">
        <v>2</v>
      </c>
      <c r="S89" s="53">
        <v>4</v>
      </c>
      <c r="T89" s="53">
        <v>2</v>
      </c>
      <c r="U89" s="53">
        <v>2</v>
      </c>
      <c r="V89" s="54">
        <v>4</v>
      </c>
    </row>
    <row r="90" spans="1:22" x14ac:dyDescent="0.3">
      <c r="A90" s="6" t="s">
        <v>59</v>
      </c>
    </row>
    <row r="91" spans="1:22" x14ac:dyDescent="0.3">
      <c r="A91" s="6"/>
    </row>
    <row r="92" spans="1:22" x14ac:dyDescent="0.3">
      <c r="A92" s="207" t="s">
        <v>6</v>
      </c>
      <c r="B92" s="163"/>
      <c r="C92" s="161">
        <v>2006</v>
      </c>
      <c r="D92" s="160"/>
      <c r="E92" s="162"/>
      <c r="F92" s="161">
        <v>2007</v>
      </c>
      <c r="G92" s="160"/>
      <c r="H92" s="162"/>
      <c r="I92" s="161">
        <v>2008</v>
      </c>
      <c r="J92" s="160"/>
      <c r="K92" s="162"/>
      <c r="L92" s="161">
        <v>2009</v>
      </c>
      <c r="M92" s="160"/>
      <c r="N92" s="162"/>
      <c r="O92" s="161">
        <v>2010</v>
      </c>
      <c r="P92" s="160"/>
      <c r="Q92" s="162"/>
      <c r="R92" s="161">
        <v>2011</v>
      </c>
      <c r="S92" s="160"/>
      <c r="T92" s="162"/>
      <c r="U92" s="161">
        <v>2012</v>
      </c>
      <c r="V92" s="160"/>
    </row>
    <row r="93" spans="1:22" x14ac:dyDescent="0.3">
      <c r="A93" s="207"/>
      <c r="B93" s="159" t="s">
        <v>50</v>
      </c>
      <c r="C93" s="159" t="s">
        <v>51</v>
      </c>
      <c r="D93" s="159" t="s">
        <v>52</v>
      </c>
      <c r="E93" s="159" t="s">
        <v>50</v>
      </c>
      <c r="F93" s="159" t="s">
        <v>51</v>
      </c>
      <c r="G93" s="159" t="s">
        <v>52</v>
      </c>
      <c r="H93" s="159" t="s">
        <v>50</v>
      </c>
      <c r="I93" s="159" t="s">
        <v>51</v>
      </c>
      <c r="J93" s="159" t="s">
        <v>52</v>
      </c>
      <c r="K93" s="159" t="s">
        <v>50</v>
      </c>
      <c r="L93" s="159" t="s">
        <v>51</v>
      </c>
      <c r="M93" s="159" t="s">
        <v>52</v>
      </c>
      <c r="N93" s="159" t="s">
        <v>50</v>
      </c>
      <c r="O93" s="159" t="s">
        <v>51</v>
      </c>
      <c r="P93" s="159" t="s">
        <v>52</v>
      </c>
      <c r="Q93" s="159" t="s">
        <v>50</v>
      </c>
      <c r="R93" s="159" t="s">
        <v>51</v>
      </c>
      <c r="S93" s="159" t="s">
        <v>52</v>
      </c>
      <c r="T93" s="159" t="s">
        <v>50</v>
      </c>
      <c r="U93" s="159" t="s">
        <v>51</v>
      </c>
      <c r="V93" s="159" t="s">
        <v>52</v>
      </c>
    </row>
    <row r="94" spans="1:22" x14ac:dyDescent="0.3">
      <c r="A94" s="16" t="s">
        <v>7</v>
      </c>
      <c r="B94" s="55"/>
      <c r="C94" s="68"/>
      <c r="D94" s="69">
        <f>SUM(B94:C94)</f>
        <v>0</v>
      </c>
      <c r="E94" s="55"/>
      <c r="F94" s="68"/>
      <c r="G94" s="69">
        <f>SUM(E94:F94)</f>
        <v>0</v>
      </c>
      <c r="H94" s="55"/>
      <c r="I94" s="68"/>
      <c r="J94" s="69">
        <f>SUM(H94:I94)</f>
        <v>0</v>
      </c>
      <c r="K94" s="55"/>
      <c r="L94" s="68"/>
      <c r="M94" s="69">
        <f>SUM(K94:L94)</f>
        <v>0</v>
      </c>
      <c r="N94" s="55"/>
      <c r="O94" s="68"/>
      <c r="P94" s="69">
        <f>SUM(N94:O94)</f>
        <v>0</v>
      </c>
      <c r="Q94" s="55"/>
      <c r="R94" s="68"/>
      <c r="S94" s="69">
        <f>SUM(Q94:R94)</f>
        <v>0</v>
      </c>
      <c r="T94" s="55"/>
      <c r="U94" s="68"/>
      <c r="V94" s="70">
        <f>SUM(T94:U94)</f>
        <v>0</v>
      </c>
    </row>
    <row r="95" spans="1:22" x14ac:dyDescent="0.3">
      <c r="A95" s="13" t="s">
        <v>1</v>
      </c>
      <c r="B95" s="56"/>
      <c r="C95" s="60"/>
      <c r="D95" s="61">
        <f>SUM(B95:C95)</f>
        <v>0</v>
      </c>
      <c r="E95" s="56"/>
      <c r="F95" s="60"/>
      <c r="G95" s="61">
        <f>SUM(E95:F95)</f>
        <v>0</v>
      </c>
      <c r="H95" s="56"/>
      <c r="I95" s="60"/>
      <c r="J95" s="61">
        <f>SUM(H95:I95)</f>
        <v>0</v>
      </c>
      <c r="K95" s="56"/>
      <c r="L95" s="60"/>
      <c r="M95" s="61">
        <f>SUM(K95:L95)</f>
        <v>0</v>
      </c>
      <c r="N95" s="56"/>
      <c r="O95" s="60"/>
      <c r="P95" s="61">
        <f>SUM(N95:O95)</f>
        <v>0</v>
      </c>
      <c r="Q95" s="56"/>
      <c r="R95" s="60"/>
      <c r="S95" s="61">
        <f>SUM(Q95:R95)</f>
        <v>0</v>
      </c>
      <c r="T95" s="56"/>
      <c r="U95" s="60"/>
      <c r="V95" s="62">
        <f>SUM(T95:U95)</f>
        <v>0</v>
      </c>
    </row>
    <row r="96" spans="1:22" x14ac:dyDescent="0.3">
      <c r="A96" s="13" t="s">
        <v>2</v>
      </c>
      <c r="B96" s="56"/>
      <c r="C96" s="60"/>
      <c r="D96" s="61">
        <f>SUM(B96:C96)</f>
        <v>0</v>
      </c>
      <c r="E96" s="56"/>
      <c r="F96" s="60"/>
      <c r="G96" s="61">
        <f>SUM(E96:F96)</f>
        <v>0</v>
      </c>
      <c r="H96" s="56"/>
      <c r="I96" s="60"/>
      <c r="J96" s="61">
        <f>SUM(H96:I96)</f>
        <v>0</v>
      </c>
      <c r="K96" s="56">
        <v>11</v>
      </c>
      <c r="L96" s="60">
        <v>4</v>
      </c>
      <c r="M96" s="61">
        <f>SUM(K96:L96)</f>
        <v>15</v>
      </c>
      <c r="N96" s="56">
        <v>11</v>
      </c>
      <c r="O96" s="60">
        <v>6</v>
      </c>
      <c r="P96" s="61">
        <f>SUM(N96:O96)</f>
        <v>17</v>
      </c>
      <c r="Q96" s="56">
        <v>11</v>
      </c>
      <c r="R96" s="60">
        <v>6</v>
      </c>
      <c r="S96" s="61">
        <f>SUM(Q96:R96)</f>
        <v>17</v>
      </c>
      <c r="T96" s="56">
        <v>11</v>
      </c>
      <c r="U96" s="60">
        <v>6</v>
      </c>
      <c r="V96" s="62">
        <f>SUM(T96:U96)</f>
        <v>17</v>
      </c>
    </row>
    <row r="97" spans="1:22" x14ac:dyDescent="0.3">
      <c r="A97" s="46" t="s">
        <v>49</v>
      </c>
      <c r="B97" s="42">
        <f t="shared" ref="B97:V97" si="2">SUM(B94:B96)</f>
        <v>0</v>
      </c>
      <c r="C97" s="42">
        <f t="shared" si="2"/>
        <v>0</v>
      </c>
      <c r="D97" s="42">
        <f t="shared" si="2"/>
        <v>0</v>
      </c>
      <c r="E97" s="42">
        <f t="shared" si="2"/>
        <v>0</v>
      </c>
      <c r="F97" s="42">
        <f t="shared" si="2"/>
        <v>0</v>
      </c>
      <c r="G97" s="42">
        <f t="shared" si="2"/>
        <v>0</v>
      </c>
      <c r="H97" s="42">
        <f t="shared" si="2"/>
        <v>0</v>
      </c>
      <c r="I97" s="42">
        <f t="shared" si="2"/>
        <v>0</v>
      </c>
      <c r="J97" s="42">
        <f t="shared" si="2"/>
        <v>0</v>
      </c>
      <c r="K97" s="42">
        <f t="shared" si="2"/>
        <v>11</v>
      </c>
      <c r="L97" s="42">
        <f t="shared" si="2"/>
        <v>4</v>
      </c>
      <c r="M97" s="42">
        <f t="shared" si="2"/>
        <v>15</v>
      </c>
      <c r="N97" s="42">
        <f t="shared" si="2"/>
        <v>11</v>
      </c>
      <c r="O97" s="42">
        <f t="shared" si="2"/>
        <v>6</v>
      </c>
      <c r="P97" s="42">
        <f t="shared" si="2"/>
        <v>17</v>
      </c>
      <c r="Q97" s="42">
        <f t="shared" si="2"/>
        <v>11</v>
      </c>
      <c r="R97" s="42">
        <f t="shared" si="2"/>
        <v>6</v>
      </c>
      <c r="S97" s="42">
        <f t="shared" si="2"/>
        <v>17</v>
      </c>
      <c r="T97" s="42">
        <f t="shared" si="2"/>
        <v>11</v>
      </c>
      <c r="U97" s="42">
        <f t="shared" si="2"/>
        <v>6</v>
      </c>
      <c r="V97" s="42">
        <f t="shared" si="2"/>
        <v>17</v>
      </c>
    </row>
    <row r="98" spans="1:22" x14ac:dyDescent="0.3">
      <c r="A98" s="40" t="s">
        <v>96</v>
      </c>
      <c r="B98" s="56"/>
      <c r="C98" s="60"/>
      <c r="D98" s="61">
        <f t="shared" ref="D98:D104" si="3">SUM(B98:C98)</f>
        <v>0</v>
      </c>
      <c r="E98" s="56"/>
      <c r="F98" s="60"/>
      <c r="G98" s="61">
        <f t="shared" ref="G98:G104" si="4">SUM(E98:F98)</f>
        <v>0</v>
      </c>
      <c r="H98" s="56"/>
      <c r="I98" s="60"/>
      <c r="J98" s="61">
        <f t="shared" ref="J98:J104" si="5">SUM(H98:I98)</f>
        <v>0</v>
      </c>
      <c r="K98" s="56">
        <v>11</v>
      </c>
      <c r="L98" s="60">
        <v>4</v>
      </c>
      <c r="M98" s="61">
        <f t="shared" ref="M98:M104" si="6">SUM(K98:L98)</f>
        <v>15</v>
      </c>
      <c r="N98" s="56">
        <v>11</v>
      </c>
      <c r="O98" s="60">
        <v>6</v>
      </c>
      <c r="P98" s="61">
        <f t="shared" ref="P98:P104" si="7">SUM(N98:O98)</f>
        <v>17</v>
      </c>
      <c r="Q98" s="56">
        <v>11</v>
      </c>
      <c r="R98" s="60">
        <v>6</v>
      </c>
      <c r="S98" s="61">
        <f t="shared" ref="S98:S104" si="8">SUM(Q98:R98)</f>
        <v>17</v>
      </c>
      <c r="T98" s="56">
        <v>11</v>
      </c>
      <c r="U98" s="60">
        <v>6</v>
      </c>
      <c r="V98" s="61">
        <f t="shared" ref="V98:V104" si="9">SUM(T98:U98)</f>
        <v>17</v>
      </c>
    </row>
    <row r="99" spans="1:22" x14ac:dyDescent="0.3">
      <c r="A99" s="40" t="s">
        <v>97</v>
      </c>
      <c r="B99" s="56"/>
      <c r="C99" s="60"/>
      <c r="D99" s="61">
        <f t="shared" si="3"/>
        <v>0</v>
      </c>
      <c r="E99" s="56"/>
      <c r="F99" s="60"/>
      <c r="G99" s="61">
        <f t="shared" si="4"/>
        <v>0</v>
      </c>
      <c r="H99" s="56"/>
      <c r="I99" s="60"/>
      <c r="J99" s="61">
        <f t="shared" si="5"/>
        <v>0</v>
      </c>
      <c r="K99" s="56">
        <v>11</v>
      </c>
      <c r="L99" s="60">
        <v>4</v>
      </c>
      <c r="M99" s="61">
        <f t="shared" si="6"/>
        <v>15</v>
      </c>
      <c r="N99" s="56">
        <v>11</v>
      </c>
      <c r="O99" s="60">
        <v>6</v>
      </c>
      <c r="P99" s="61">
        <f t="shared" si="7"/>
        <v>17</v>
      </c>
      <c r="Q99" s="56">
        <v>11</v>
      </c>
      <c r="R99" s="60">
        <v>6</v>
      </c>
      <c r="S99" s="61">
        <f t="shared" si="8"/>
        <v>17</v>
      </c>
      <c r="T99" s="56">
        <v>11</v>
      </c>
      <c r="U99" s="60">
        <v>6</v>
      </c>
      <c r="V99" s="61">
        <f t="shared" si="9"/>
        <v>17</v>
      </c>
    </row>
    <row r="100" spans="1:22" x14ac:dyDescent="0.3">
      <c r="A100" s="13" t="s">
        <v>45</v>
      </c>
      <c r="B100" s="56"/>
      <c r="C100" s="60"/>
      <c r="D100" s="61">
        <f t="shared" si="3"/>
        <v>0</v>
      </c>
      <c r="E100" s="56"/>
      <c r="F100" s="60"/>
      <c r="G100" s="61">
        <f t="shared" si="4"/>
        <v>0</v>
      </c>
      <c r="H100" s="56"/>
      <c r="I100" s="60"/>
      <c r="J100" s="61">
        <f t="shared" si="5"/>
        <v>0</v>
      </c>
      <c r="K100" s="56">
        <v>9</v>
      </c>
      <c r="L100" s="60">
        <v>3</v>
      </c>
      <c r="M100" s="61">
        <f t="shared" si="6"/>
        <v>12</v>
      </c>
      <c r="N100" s="56">
        <v>9</v>
      </c>
      <c r="O100" s="60">
        <v>5</v>
      </c>
      <c r="P100" s="61">
        <f t="shared" si="7"/>
        <v>14</v>
      </c>
      <c r="Q100" s="56">
        <v>11</v>
      </c>
      <c r="R100" s="60">
        <v>6</v>
      </c>
      <c r="S100" s="61">
        <f t="shared" si="8"/>
        <v>17</v>
      </c>
      <c r="T100" s="56">
        <v>11</v>
      </c>
      <c r="U100" s="60">
        <v>6</v>
      </c>
      <c r="V100" s="62">
        <f t="shared" si="9"/>
        <v>17</v>
      </c>
    </row>
    <row r="101" spans="1:22" x14ac:dyDescent="0.3">
      <c r="A101" s="13" t="s">
        <v>46</v>
      </c>
      <c r="B101" s="56"/>
      <c r="C101" s="60"/>
      <c r="D101" s="61">
        <f t="shared" si="3"/>
        <v>0</v>
      </c>
      <c r="E101" s="56"/>
      <c r="F101" s="60"/>
      <c r="G101" s="61">
        <f t="shared" si="4"/>
        <v>0</v>
      </c>
      <c r="H101" s="56"/>
      <c r="I101" s="60"/>
      <c r="J101" s="61">
        <f t="shared" si="5"/>
        <v>0</v>
      </c>
      <c r="K101" s="56"/>
      <c r="L101" s="60"/>
      <c r="M101" s="61">
        <f t="shared" si="6"/>
        <v>0</v>
      </c>
      <c r="N101" s="56"/>
      <c r="O101" s="60"/>
      <c r="P101" s="61">
        <f t="shared" si="7"/>
        <v>0</v>
      </c>
      <c r="Q101" s="56"/>
      <c r="R101" s="60"/>
      <c r="S101" s="61">
        <f t="shared" si="8"/>
        <v>0</v>
      </c>
      <c r="T101" s="56"/>
      <c r="U101" s="60"/>
      <c r="V101" s="62">
        <f t="shared" si="9"/>
        <v>0</v>
      </c>
    </row>
    <row r="102" spans="1:22" ht="27" customHeight="1" x14ac:dyDescent="0.3">
      <c r="A102" s="13" t="s">
        <v>8</v>
      </c>
      <c r="B102" s="56"/>
      <c r="C102" s="60"/>
      <c r="D102" s="61">
        <f t="shared" si="3"/>
        <v>0</v>
      </c>
      <c r="E102" s="56"/>
      <c r="F102" s="60"/>
      <c r="G102" s="61">
        <f t="shared" si="4"/>
        <v>0</v>
      </c>
      <c r="H102" s="56"/>
      <c r="I102" s="60"/>
      <c r="J102" s="61">
        <f t="shared" si="5"/>
        <v>0</v>
      </c>
      <c r="K102" s="56">
        <v>7</v>
      </c>
      <c r="L102" s="60">
        <v>2</v>
      </c>
      <c r="M102" s="61">
        <f t="shared" si="6"/>
        <v>9</v>
      </c>
      <c r="N102" s="56">
        <v>11</v>
      </c>
      <c r="O102" s="60">
        <v>3</v>
      </c>
      <c r="P102" s="61">
        <f t="shared" si="7"/>
        <v>14</v>
      </c>
      <c r="Q102" s="56">
        <v>11</v>
      </c>
      <c r="R102" s="60">
        <v>6</v>
      </c>
      <c r="S102" s="61">
        <f t="shared" si="8"/>
        <v>17</v>
      </c>
      <c r="T102" s="56">
        <v>11</v>
      </c>
      <c r="U102" s="60">
        <v>6</v>
      </c>
      <c r="V102" s="62">
        <f t="shared" si="9"/>
        <v>17</v>
      </c>
    </row>
    <row r="103" spans="1:22" x14ac:dyDescent="0.3">
      <c r="A103" s="40" t="s">
        <v>98</v>
      </c>
      <c r="B103" s="56"/>
      <c r="C103" s="60"/>
      <c r="D103" s="61">
        <f t="shared" si="3"/>
        <v>0</v>
      </c>
      <c r="E103" s="56"/>
      <c r="F103" s="60"/>
      <c r="G103" s="61">
        <f t="shared" si="4"/>
        <v>0</v>
      </c>
      <c r="H103" s="56"/>
      <c r="I103" s="60"/>
      <c r="J103" s="61">
        <f t="shared" si="5"/>
        <v>0</v>
      </c>
      <c r="K103" s="56">
        <v>11</v>
      </c>
      <c r="L103" s="60">
        <v>4</v>
      </c>
      <c r="M103" s="61">
        <f t="shared" si="6"/>
        <v>15</v>
      </c>
      <c r="N103" s="56">
        <v>11</v>
      </c>
      <c r="O103" s="60">
        <v>6</v>
      </c>
      <c r="P103" s="61">
        <f t="shared" si="7"/>
        <v>17</v>
      </c>
      <c r="Q103" s="56">
        <v>11</v>
      </c>
      <c r="R103" s="60">
        <v>6</v>
      </c>
      <c r="S103" s="61">
        <f t="shared" si="8"/>
        <v>17</v>
      </c>
      <c r="T103" s="56">
        <v>11</v>
      </c>
      <c r="U103" s="60">
        <v>6</v>
      </c>
      <c r="V103" s="62">
        <f t="shared" si="9"/>
        <v>17</v>
      </c>
    </row>
    <row r="104" spans="1:22" ht="41.4" x14ac:dyDescent="0.3">
      <c r="A104" s="41" t="s">
        <v>99</v>
      </c>
      <c r="B104" s="59"/>
      <c r="C104" s="63"/>
      <c r="D104" s="64">
        <f t="shared" si="3"/>
        <v>0</v>
      </c>
      <c r="E104" s="59"/>
      <c r="F104" s="63"/>
      <c r="G104" s="64">
        <f t="shared" si="4"/>
        <v>0</v>
      </c>
      <c r="H104" s="59"/>
      <c r="I104" s="63"/>
      <c r="J104" s="64">
        <f t="shared" si="5"/>
        <v>0</v>
      </c>
      <c r="K104" s="59">
        <v>11</v>
      </c>
      <c r="L104" s="63">
        <v>4</v>
      </c>
      <c r="M104" s="64">
        <f t="shared" si="6"/>
        <v>15</v>
      </c>
      <c r="N104" s="59">
        <v>11</v>
      </c>
      <c r="O104" s="63">
        <v>6</v>
      </c>
      <c r="P104" s="64">
        <f t="shared" si="7"/>
        <v>17</v>
      </c>
      <c r="Q104" s="59">
        <v>11</v>
      </c>
      <c r="R104" s="63">
        <v>6</v>
      </c>
      <c r="S104" s="64">
        <f t="shared" si="8"/>
        <v>17</v>
      </c>
      <c r="T104" s="59">
        <v>11</v>
      </c>
      <c r="U104" s="63">
        <v>6</v>
      </c>
      <c r="V104" s="64">
        <f t="shared" si="9"/>
        <v>17</v>
      </c>
    </row>
    <row r="105" spans="1:22" x14ac:dyDescent="0.3">
      <c r="A105" s="31"/>
      <c r="B105" s="32"/>
      <c r="C105" s="33"/>
      <c r="D105" s="32"/>
      <c r="E105" s="33"/>
      <c r="F105" s="32"/>
      <c r="G105" s="33"/>
      <c r="H105" s="32"/>
      <c r="I105" s="33"/>
      <c r="J105" s="32"/>
      <c r="K105" s="33"/>
      <c r="L105" s="32"/>
      <c r="M105" s="33"/>
      <c r="N105" s="32"/>
      <c r="O105" s="33"/>
    </row>
    <row r="106" spans="1:22" x14ac:dyDescent="0.3">
      <c r="A106" s="31"/>
      <c r="B106" s="32"/>
      <c r="C106" s="33"/>
      <c r="D106" s="32"/>
      <c r="E106" s="33"/>
      <c r="F106" s="32"/>
      <c r="G106" s="33"/>
      <c r="H106" s="32"/>
      <c r="I106" s="33"/>
      <c r="J106" s="32"/>
      <c r="K106" s="33"/>
      <c r="L106" s="32"/>
      <c r="M106" s="33"/>
      <c r="N106" s="32"/>
      <c r="O106" s="33"/>
    </row>
    <row r="107" spans="1:22" x14ac:dyDescent="0.3">
      <c r="A107" s="192" t="s">
        <v>108</v>
      </c>
      <c r="B107" s="158"/>
      <c r="C107" s="156">
        <v>2006</v>
      </c>
      <c r="D107" s="155"/>
      <c r="E107" s="157"/>
      <c r="F107" s="156">
        <v>2007</v>
      </c>
      <c r="G107" s="155"/>
      <c r="H107" s="157"/>
      <c r="I107" s="156">
        <v>2008</v>
      </c>
      <c r="J107" s="155"/>
      <c r="K107" s="157"/>
      <c r="L107" s="156">
        <v>2009</v>
      </c>
      <c r="M107" s="155"/>
      <c r="N107" s="157"/>
      <c r="O107" s="156">
        <v>2010</v>
      </c>
      <c r="P107" s="155"/>
      <c r="Q107" s="157"/>
      <c r="R107" s="156">
        <v>2011</v>
      </c>
      <c r="S107" s="155"/>
      <c r="T107" s="157"/>
      <c r="U107" s="156">
        <v>2012</v>
      </c>
      <c r="V107" s="155"/>
    </row>
    <row r="108" spans="1:22" x14ac:dyDescent="0.3">
      <c r="A108" s="193"/>
      <c r="B108" s="5" t="s">
        <v>50</v>
      </c>
      <c r="C108" s="5" t="s">
        <v>51</v>
      </c>
      <c r="D108" s="5" t="s">
        <v>52</v>
      </c>
      <c r="E108" s="5" t="s">
        <v>50</v>
      </c>
      <c r="F108" s="5" t="s">
        <v>51</v>
      </c>
      <c r="G108" s="5" t="s">
        <v>52</v>
      </c>
      <c r="H108" s="5" t="s">
        <v>50</v>
      </c>
      <c r="I108" s="5" t="s">
        <v>51</v>
      </c>
      <c r="J108" s="5" t="s">
        <v>52</v>
      </c>
      <c r="K108" s="5" t="s">
        <v>50</v>
      </c>
      <c r="L108" s="5" t="s">
        <v>51</v>
      </c>
      <c r="M108" s="5" t="s">
        <v>52</v>
      </c>
      <c r="N108" s="5" t="s">
        <v>50</v>
      </c>
      <c r="O108" s="5" t="s">
        <v>51</v>
      </c>
      <c r="P108" s="5" t="s">
        <v>52</v>
      </c>
      <c r="Q108" s="5" t="s">
        <v>50</v>
      </c>
      <c r="R108" s="5" t="s">
        <v>51</v>
      </c>
      <c r="S108" s="5" t="s">
        <v>52</v>
      </c>
      <c r="T108" s="5" t="s">
        <v>50</v>
      </c>
      <c r="U108" s="5" t="s">
        <v>51</v>
      </c>
      <c r="V108" s="5" t="s">
        <v>52</v>
      </c>
    </row>
    <row r="109" spans="1:22" x14ac:dyDescent="0.3">
      <c r="A109" s="16" t="s">
        <v>7</v>
      </c>
      <c r="B109" s="71" t="str">
        <f>IFERROR(B94*100/$B$85,"")</f>
        <v/>
      </c>
      <c r="C109" s="71" t="str">
        <f>IFERROR(C94*100/$C$85,"")</f>
        <v/>
      </c>
      <c r="D109" s="71" t="str">
        <f>IFERROR(D94*100/$D$85,"")</f>
        <v/>
      </c>
      <c r="E109" s="71" t="str">
        <f>IFERROR(E94*100/$E$85,"")</f>
        <v/>
      </c>
      <c r="F109" s="71" t="str">
        <f>IFERROR(F94*100/$F$85,"")</f>
        <v/>
      </c>
      <c r="G109" s="71" t="str">
        <f>IFERROR(G94*100/$G$85,"")</f>
        <v/>
      </c>
      <c r="H109" s="71" t="str">
        <f>IFERROR(H94*100/$H$85,"")</f>
        <v/>
      </c>
      <c r="I109" s="71" t="str">
        <f>IFERROR(I94*100/$I$85,"")</f>
        <v/>
      </c>
      <c r="J109" s="71" t="str">
        <f>IFERROR(J94*100/$J$85,"")</f>
        <v/>
      </c>
      <c r="K109" s="71">
        <f>IFERROR(K94*100/$K$85,"")</f>
        <v>0</v>
      </c>
      <c r="L109" s="71">
        <f>IFERROR(L94*100/$L$85,"")</f>
        <v>0</v>
      </c>
      <c r="M109" s="71">
        <f>IFERROR(M94*100/$M$85,"")</f>
        <v>0</v>
      </c>
      <c r="N109" s="71">
        <f>IFERROR(N94*100/$N$85,"")</f>
        <v>0</v>
      </c>
      <c r="O109" s="71">
        <f>IFERROR(O94*100/$O$85,"")</f>
        <v>0</v>
      </c>
      <c r="P109" s="71">
        <f>IFERROR(P94*100/$P$85,"")</f>
        <v>0</v>
      </c>
      <c r="Q109" s="71">
        <f>IFERROR(Q94*100/$Q$85,"")</f>
        <v>0</v>
      </c>
      <c r="R109" s="71">
        <f>IFERROR(R94*100/$R$85,"")</f>
        <v>0</v>
      </c>
      <c r="S109" s="71">
        <f>IFERROR(S94*100/$S$85,"")</f>
        <v>0</v>
      </c>
      <c r="T109" s="71">
        <f>IFERROR(T94*100/$T$85,"")</f>
        <v>0</v>
      </c>
      <c r="U109" s="71">
        <f>IFERROR(U94*100/$U$85,"")</f>
        <v>0</v>
      </c>
      <c r="V109" s="154">
        <f>IFERROR(V94*100/$V$85,"")</f>
        <v>0</v>
      </c>
    </row>
    <row r="110" spans="1:22" x14ac:dyDescent="0.3">
      <c r="A110" s="13" t="s">
        <v>1</v>
      </c>
      <c r="B110" s="72" t="str">
        <f>IFERROR(B95*100/$B$85,"")</f>
        <v/>
      </c>
      <c r="C110" s="72" t="str">
        <f>IFERROR(C95*100/$C$85,"")</f>
        <v/>
      </c>
      <c r="D110" s="72" t="str">
        <f>IFERROR(D95*100/$D$85,"")</f>
        <v/>
      </c>
      <c r="E110" s="72" t="str">
        <f>IFERROR(E95*100/$E$85,"")</f>
        <v/>
      </c>
      <c r="F110" s="72" t="str">
        <f>IFERROR(F95*100/$F$85,"")</f>
        <v/>
      </c>
      <c r="G110" s="72" t="str">
        <f>IFERROR(G95*100/$G$85,"")</f>
        <v/>
      </c>
      <c r="H110" s="72" t="str">
        <f>IFERROR(H95*100/$H$85,"")</f>
        <v/>
      </c>
      <c r="I110" s="72" t="str">
        <f>IFERROR(I95*100/$I$85,"")</f>
        <v/>
      </c>
      <c r="J110" s="72" t="str">
        <f>IFERROR(J95*100/$J$85,"")</f>
        <v/>
      </c>
      <c r="K110" s="72">
        <f>IFERROR(K95*100/$K$85,"")</f>
        <v>0</v>
      </c>
      <c r="L110" s="72">
        <f>IFERROR(L95*100/$L$85,"")</f>
        <v>0</v>
      </c>
      <c r="M110" s="72">
        <f>IFERROR(M95*100/$M$85,"")</f>
        <v>0</v>
      </c>
      <c r="N110" s="72">
        <f>IFERROR(N95*100/$N$85,"")</f>
        <v>0</v>
      </c>
      <c r="O110" s="72">
        <f>IFERROR(O95*100/$O$85,"")</f>
        <v>0</v>
      </c>
      <c r="P110" s="72">
        <f>IFERROR(P95*100/$P$85,"")</f>
        <v>0</v>
      </c>
      <c r="Q110" s="72">
        <f>IFERROR(Q95*100/$Q$85,"")</f>
        <v>0</v>
      </c>
      <c r="R110" s="72">
        <f>IFERROR(R95*100/$R$85,"")</f>
        <v>0</v>
      </c>
      <c r="S110" s="72">
        <f>IFERROR(S95*100/$S$85,"")</f>
        <v>0</v>
      </c>
      <c r="T110" s="72">
        <f>IFERROR(T95*100/$T$85,"")</f>
        <v>0</v>
      </c>
      <c r="U110" s="72">
        <f>IFERROR(U95*100/$U$85,"")</f>
        <v>0</v>
      </c>
      <c r="V110" s="153">
        <f>IFERROR(V95*100/$V$85,"")</f>
        <v>0</v>
      </c>
    </row>
    <row r="111" spans="1:22" x14ac:dyDescent="0.3">
      <c r="A111" s="13" t="s">
        <v>2</v>
      </c>
      <c r="B111" s="72" t="str">
        <f>IFERROR(B96*100/$B$85,"")</f>
        <v/>
      </c>
      <c r="C111" s="72" t="str">
        <f>IFERROR(C96*100/$C$85,"")</f>
        <v/>
      </c>
      <c r="D111" s="72" t="str">
        <f>IFERROR(D96*100/$D$85,"")</f>
        <v/>
      </c>
      <c r="E111" s="72" t="str">
        <f>IFERROR(E96*100/$E$85,"")</f>
        <v/>
      </c>
      <c r="F111" s="72" t="str">
        <f>IFERROR(F96*100/$F$85,"")</f>
        <v/>
      </c>
      <c r="G111" s="72" t="str">
        <f>IFERROR(G96*100/$G$85,"")</f>
        <v/>
      </c>
      <c r="H111" s="72" t="str">
        <f>IFERROR(H96*100/$H$85,"")</f>
        <v/>
      </c>
      <c r="I111" s="72" t="str">
        <f>IFERROR(I96*100/$I$85,"")</f>
        <v/>
      </c>
      <c r="J111" s="72" t="str">
        <f>IFERROR(J96*100/$J$85,"")</f>
        <v/>
      </c>
      <c r="K111" s="72">
        <f>IFERROR(K96*100/$K$85,"")</f>
        <v>100</v>
      </c>
      <c r="L111" s="72">
        <f>IFERROR(L96*100/$L$85,"")</f>
        <v>100</v>
      </c>
      <c r="M111" s="72">
        <f>IFERROR(M96*100/$M$85,"")</f>
        <v>100</v>
      </c>
      <c r="N111" s="72">
        <f>IFERROR(N96*100/$N$85,"")</f>
        <v>100</v>
      </c>
      <c r="O111" s="72">
        <f>IFERROR(O96*100/$O$85,"")</f>
        <v>100</v>
      </c>
      <c r="P111" s="72">
        <f>IFERROR(P96*100/$P$85,"")</f>
        <v>100</v>
      </c>
      <c r="Q111" s="72">
        <f>IFERROR(Q96*100/$Q$85,"")</f>
        <v>100</v>
      </c>
      <c r="R111" s="72">
        <f>IFERROR(R96*100/$R$85,"")</f>
        <v>100</v>
      </c>
      <c r="S111" s="72">
        <f>IFERROR(S96*100/$S$85,"")</f>
        <v>100</v>
      </c>
      <c r="T111" s="72">
        <f>IFERROR(T96*100/$T$85,"")</f>
        <v>100</v>
      </c>
      <c r="U111" s="72">
        <f>IFERROR(U96*100/$U$85,"")</f>
        <v>100</v>
      </c>
      <c r="V111" s="153">
        <f>IFERROR(V96*100/$V$85,"")</f>
        <v>100</v>
      </c>
    </row>
    <row r="112" spans="1:22" x14ac:dyDescent="0.3">
      <c r="A112" s="46" t="s">
        <v>49</v>
      </c>
      <c r="B112" s="72" t="str">
        <f t="shared" ref="B112:V112" si="10">IFERROR(B97*100/B85,"")</f>
        <v/>
      </c>
      <c r="C112" s="72" t="str">
        <f t="shared" si="10"/>
        <v/>
      </c>
      <c r="D112" s="72" t="str">
        <f t="shared" si="10"/>
        <v/>
      </c>
      <c r="E112" s="72" t="str">
        <f t="shared" si="10"/>
        <v/>
      </c>
      <c r="F112" s="72" t="str">
        <f t="shared" si="10"/>
        <v/>
      </c>
      <c r="G112" s="72" t="str">
        <f t="shared" si="10"/>
        <v/>
      </c>
      <c r="H112" s="72" t="str">
        <f t="shared" si="10"/>
        <v/>
      </c>
      <c r="I112" s="72" t="str">
        <f t="shared" si="10"/>
        <v/>
      </c>
      <c r="J112" s="72" t="str">
        <f t="shared" si="10"/>
        <v/>
      </c>
      <c r="K112" s="72">
        <f t="shared" si="10"/>
        <v>100</v>
      </c>
      <c r="L112" s="72">
        <f t="shared" si="10"/>
        <v>100</v>
      </c>
      <c r="M112" s="72">
        <f t="shared" si="10"/>
        <v>100</v>
      </c>
      <c r="N112" s="72">
        <f t="shared" si="10"/>
        <v>100</v>
      </c>
      <c r="O112" s="72">
        <f t="shared" si="10"/>
        <v>100</v>
      </c>
      <c r="P112" s="72">
        <f t="shared" si="10"/>
        <v>100</v>
      </c>
      <c r="Q112" s="72">
        <f t="shared" si="10"/>
        <v>100</v>
      </c>
      <c r="R112" s="72">
        <f t="shared" si="10"/>
        <v>100</v>
      </c>
      <c r="S112" s="72">
        <f t="shared" si="10"/>
        <v>100</v>
      </c>
      <c r="T112" s="72">
        <f t="shared" si="10"/>
        <v>100</v>
      </c>
      <c r="U112" s="72">
        <f t="shared" si="10"/>
        <v>100</v>
      </c>
      <c r="V112" s="153">
        <f t="shared" si="10"/>
        <v>100</v>
      </c>
    </row>
    <row r="113" spans="1:22" x14ac:dyDescent="0.3">
      <c r="A113" s="40" t="s">
        <v>96</v>
      </c>
      <c r="B113" s="72" t="str">
        <f t="shared" ref="B113:V113" si="11">IFERROR(B98*100/B97,"")</f>
        <v/>
      </c>
      <c r="C113" s="72" t="str">
        <f t="shared" si="11"/>
        <v/>
      </c>
      <c r="D113" s="72" t="str">
        <f t="shared" si="11"/>
        <v/>
      </c>
      <c r="E113" s="72" t="str">
        <f t="shared" si="11"/>
        <v/>
      </c>
      <c r="F113" s="72" t="str">
        <f t="shared" si="11"/>
        <v/>
      </c>
      <c r="G113" s="72" t="str">
        <f t="shared" si="11"/>
        <v/>
      </c>
      <c r="H113" s="72" t="str">
        <f t="shared" si="11"/>
        <v/>
      </c>
      <c r="I113" s="72" t="str">
        <f t="shared" si="11"/>
        <v/>
      </c>
      <c r="J113" s="72" t="str">
        <f t="shared" si="11"/>
        <v/>
      </c>
      <c r="K113" s="72">
        <f t="shared" si="11"/>
        <v>100</v>
      </c>
      <c r="L113" s="72">
        <f t="shared" si="11"/>
        <v>100</v>
      </c>
      <c r="M113" s="72">
        <f t="shared" si="11"/>
        <v>100</v>
      </c>
      <c r="N113" s="72">
        <f t="shared" si="11"/>
        <v>100</v>
      </c>
      <c r="O113" s="72">
        <f t="shared" si="11"/>
        <v>100</v>
      </c>
      <c r="P113" s="72">
        <f t="shared" si="11"/>
        <v>100</v>
      </c>
      <c r="Q113" s="72">
        <f t="shared" si="11"/>
        <v>100</v>
      </c>
      <c r="R113" s="72">
        <f t="shared" si="11"/>
        <v>100</v>
      </c>
      <c r="S113" s="72">
        <f t="shared" si="11"/>
        <v>100</v>
      </c>
      <c r="T113" s="72">
        <f t="shared" si="11"/>
        <v>100</v>
      </c>
      <c r="U113" s="72">
        <f t="shared" si="11"/>
        <v>100</v>
      </c>
      <c r="V113" s="153">
        <f t="shared" si="11"/>
        <v>100</v>
      </c>
    </row>
    <row r="114" spans="1:22" x14ac:dyDescent="0.3">
      <c r="A114" s="40" t="s">
        <v>97</v>
      </c>
      <c r="B114" s="72" t="str">
        <f t="shared" ref="B114:V114" si="12">IFERROR(B99*100/B96,"")</f>
        <v/>
      </c>
      <c r="C114" s="72" t="str">
        <f t="shared" si="12"/>
        <v/>
      </c>
      <c r="D114" s="72" t="str">
        <f t="shared" si="12"/>
        <v/>
      </c>
      <c r="E114" s="72" t="str">
        <f t="shared" si="12"/>
        <v/>
      </c>
      <c r="F114" s="72" t="str">
        <f t="shared" si="12"/>
        <v/>
      </c>
      <c r="G114" s="72" t="str">
        <f t="shared" si="12"/>
        <v/>
      </c>
      <c r="H114" s="72" t="str">
        <f t="shared" si="12"/>
        <v/>
      </c>
      <c r="I114" s="72" t="str">
        <f t="shared" si="12"/>
        <v/>
      </c>
      <c r="J114" s="72" t="str">
        <f t="shared" si="12"/>
        <v/>
      </c>
      <c r="K114" s="72">
        <f t="shared" si="12"/>
        <v>100</v>
      </c>
      <c r="L114" s="72">
        <f t="shared" si="12"/>
        <v>100</v>
      </c>
      <c r="M114" s="72">
        <f t="shared" si="12"/>
        <v>100</v>
      </c>
      <c r="N114" s="72">
        <f t="shared" si="12"/>
        <v>100</v>
      </c>
      <c r="O114" s="72">
        <f t="shared" si="12"/>
        <v>100</v>
      </c>
      <c r="P114" s="72">
        <f t="shared" si="12"/>
        <v>100</v>
      </c>
      <c r="Q114" s="72">
        <f t="shared" si="12"/>
        <v>100</v>
      </c>
      <c r="R114" s="72">
        <f t="shared" si="12"/>
        <v>100</v>
      </c>
      <c r="S114" s="72">
        <f t="shared" si="12"/>
        <v>100</v>
      </c>
      <c r="T114" s="72">
        <f t="shared" si="12"/>
        <v>100</v>
      </c>
      <c r="U114" s="72">
        <f t="shared" si="12"/>
        <v>100</v>
      </c>
      <c r="V114" s="153">
        <f t="shared" si="12"/>
        <v>100</v>
      </c>
    </row>
    <row r="115" spans="1:22" x14ac:dyDescent="0.3">
      <c r="A115" s="13" t="s">
        <v>45</v>
      </c>
      <c r="B115" s="72" t="str">
        <f>IF(B100=0,"",B100*100/$B$85)</f>
        <v/>
      </c>
      <c r="C115" s="72" t="str">
        <f>IF(C100=0,"",C100*100/$C$85)</f>
        <v/>
      </c>
      <c r="D115" s="72" t="str">
        <f>IF(D100=0,"",D100*100/$D$85)</f>
        <v/>
      </c>
      <c r="E115" s="72" t="str">
        <f>IF(E100=0,"",E100*100/$E$85)</f>
        <v/>
      </c>
      <c r="F115" s="72" t="str">
        <f>IF(F100=0,"",F100*100/$F$85)</f>
        <v/>
      </c>
      <c r="G115" s="72" t="str">
        <f>IF(G100=0,"",G100*100/$G$85)</f>
        <v/>
      </c>
      <c r="H115" s="72" t="str">
        <f>IF(H100=0,"",H100*100/$H$85)</f>
        <v/>
      </c>
      <c r="I115" s="72" t="str">
        <f>IF(I100=0,"",I100*100/$I$85)</f>
        <v/>
      </c>
      <c r="J115" s="72" t="str">
        <f>IF(J100=0,"",J100*100/$J$85)</f>
        <v/>
      </c>
      <c r="K115" s="72">
        <f>IF(K100=0,"",K100*100/$K$85)</f>
        <v>81.818181818181813</v>
      </c>
      <c r="L115" s="72">
        <f>IF(L100=0,"",L100*100/$L$85)</f>
        <v>75</v>
      </c>
      <c r="M115" s="72">
        <f>IF(M100=0,"",M100*100/$M$85)</f>
        <v>80</v>
      </c>
      <c r="N115" s="72">
        <f>IF(N100=0,"",N100*100/$N$85)</f>
        <v>81.818181818181813</v>
      </c>
      <c r="O115" s="72">
        <f>IF(O100=0,"",O100*100/$O$85)</f>
        <v>83.333333333333329</v>
      </c>
      <c r="P115" s="72">
        <f>IF(P100=0,"",P100*100/$P$85)</f>
        <v>82.352941176470594</v>
      </c>
      <c r="Q115" s="72">
        <f>IF(Q100=0,"",Q100*100/$Q$85)</f>
        <v>100</v>
      </c>
      <c r="R115" s="72">
        <f>IF(R100=0,"",R100*100/$R$85)</f>
        <v>100</v>
      </c>
      <c r="S115" s="72">
        <f>IF(S100=0,"",S100*100/$S$85)</f>
        <v>100</v>
      </c>
      <c r="T115" s="72">
        <f>IF(T100=0,"",T100*100/$T$85)</f>
        <v>100</v>
      </c>
      <c r="U115" s="72">
        <f>IF(U100=0,"",U100*100/$U$85)</f>
        <v>100</v>
      </c>
      <c r="V115" s="153">
        <f>IF(V100=0,"",V100*100/$V$85)</f>
        <v>100</v>
      </c>
    </row>
    <row r="116" spans="1:22" x14ac:dyDescent="0.3">
      <c r="A116" s="13" t="s">
        <v>46</v>
      </c>
      <c r="B116" s="72" t="str">
        <f>IF(B101=0,"",B101*100/$B$85)</f>
        <v/>
      </c>
      <c r="C116" s="72" t="str">
        <f>IF(C101=0,"",C101*100/$C$85)</f>
        <v/>
      </c>
      <c r="D116" s="72" t="str">
        <f>IF(D101=0,"",D101*100/$D$85)</f>
        <v/>
      </c>
      <c r="E116" s="72" t="str">
        <f>IF(E101=0,"",E101*100/$E$85)</f>
        <v/>
      </c>
      <c r="F116" s="72" t="str">
        <f>IF(F101=0,"",F101*100/$F$85)</f>
        <v/>
      </c>
      <c r="G116" s="72" t="str">
        <f>IF(G101=0,"",G101*100/$G$85)</f>
        <v/>
      </c>
      <c r="H116" s="72" t="str">
        <f>IF(H101=0,"",H101*100/$H$85)</f>
        <v/>
      </c>
      <c r="I116" s="72" t="str">
        <f>IF(I101=0,"",I101*100/$I$85)</f>
        <v/>
      </c>
      <c r="J116" s="72" t="str">
        <f>IF(J101=0,"",J101*100/$J$85)</f>
        <v/>
      </c>
      <c r="K116" s="72" t="str">
        <f>IF(K101=0,"",K101*100/$K$85)</f>
        <v/>
      </c>
      <c r="L116" s="72" t="str">
        <f>IF(L101=0,"",L101*100/$L$85)</f>
        <v/>
      </c>
      <c r="M116" s="72" t="str">
        <f>IF(M101=0,"",M101*100/$M$85)</f>
        <v/>
      </c>
      <c r="N116" s="72" t="str">
        <f>IF(N101=0,"",N101*100/$N$85)</f>
        <v/>
      </c>
      <c r="O116" s="72" t="str">
        <f>IF(O101=0,"",O101*100/$O$85)</f>
        <v/>
      </c>
      <c r="P116" s="72" t="str">
        <f>IF(P101=0,"",P101*100/$P$85)</f>
        <v/>
      </c>
      <c r="Q116" s="72" t="str">
        <f>IF(Q101=0,"",Q101*100/$Q$85)</f>
        <v/>
      </c>
      <c r="R116" s="72" t="str">
        <f>IF(R101=0,"",R101*100/$R$85)</f>
        <v/>
      </c>
      <c r="S116" s="72" t="str">
        <f>IF(S101=0,"",S101*100/$S$85)</f>
        <v/>
      </c>
      <c r="T116" s="72" t="str">
        <f>IF(T101=0,"",T101*100/$T$85)</f>
        <v/>
      </c>
      <c r="U116" s="72" t="str">
        <f>IF(U101=0,"",U101*100/$U$85)</f>
        <v/>
      </c>
      <c r="V116" s="153" t="str">
        <f>IF(V101=0,"",V101*100/$V$85)</f>
        <v/>
      </c>
    </row>
    <row r="117" spans="1:22" ht="27" customHeight="1" x14ac:dyDescent="0.3">
      <c r="A117" s="13" t="s">
        <v>8</v>
      </c>
      <c r="B117" s="72" t="str">
        <f>IF(B102=0,"",B102*100/$B$85)</f>
        <v/>
      </c>
      <c r="C117" s="72" t="str">
        <f>IF(C102=0,"",C102*100/$C$85)</f>
        <v/>
      </c>
      <c r="D117" s="72" t="str">
        <f>IF(D102=0,"",D102*100/$D$85)</f>
        <v/>
      </c>
      <c r="E117" s="72" t="str">
        <f>IF(E102=0,"",E102*100/$E$85)</f>
        <v/>
      </c>
      <c r="F117" s="72" t="str">
        <f>IF(F102=0,"",F102*100/$F$85)</f>
        <v/>
      </c>
      <c r="G117" s="72" t="str">
        <f>IF(G102=0,"",G102*100/$G$85)</f>
        <v/>
      </c>
      <c r="H117" s="72" t="str">
        <f>IF(H102=0,"",H102*100/$H$85)</f>
        <v/>
      </c>
      <c r="I117" s="72" t="str">
        <f>IF(I102=0,"",I102*100/$I$85)</f>
        <v/>
      </c>
      <c r="J117" s="72" t="str">
        <f>IF(J102=0,"",J102*100/$J$85)</f>
        <v/>
      </c>
      <c r="K117" s="72">
        <f>IF(K102=0,"",K102*100/$K$85)</f>
        <v>63.636363636363633</v>
      </c>
      <c r="L117" s="72">
        <f>IF(L102=0,"",L102*100/$L$85)</f>
        <v>50</v>
      </c>
      <c r="M117" s="72">
        <f>IF(M102=0,"",M102*100/$M$85)</f>
        <v>60</v>
      </c>
      <c r="N117" s="72">
        <f>IF(N102=0,"",N102*100/$N$85)</f>
        <v>100</v>
      </c>
      <c r="O117" s="72">
        <f>IF(O102=0,"",O102*100/$O$85)</f>
        <v>50</v>
      </c>
      <c r="P117" s="72">
        <f>IF(P102=0,"",P102*100/$P$85)</f>
        <v>82.352941176470594</v>
      </c>
      <c r="Q117" s="72">
        <f>IF(Q102=0,"",Q102*100/$Q$85)</f>
        <v>100</v>
      </c>
      <c r="R117" s="72">
        <f>IF(R102=0,"",R102*100/$R$85)</f>
        <v>100</v>
      </c>
      <c r="S117" s="72">
        <f>IF(S102=0,"",S102*100/$S$85)</f>
        <v>100</v>
      </c>
      <c r="T117" s="72">
        <f>IF(T102=0,"",T102*100/$T$85)</f>
        <v>100</v>
      </c>
      <c r="U117" s="72">
        <f>IF(U102=0,"",U102*100/$U$85)</f>
        <v>100</v>
      </c>
      <c r="V117" s="153">
        <f>IF(V102=0,"",V102*100/$V$85)</f>
        <v>100</v>
      </c>
    </row>
    <row r="118" spans="1:22" x14ac:dyDescent="0.3">
      <c r="A118" s="40" t="s">
        <v>98</v>
      </c>
      <c r="B118" s="72" t="str">
        <f t="shared" ref="B118:V118" si="13">IFERROR(B103*100/B85,"")</f>
        <v/>
      </c>
      <c r="C118" s="72" t="str">
        <f t="shared" si="13"/>
        <v/>
      </c>
      <c r="D118" s="72" t="str">
        <f t="shared" si="13"/>
        <v/>
      </c>
      <c r="E118" s="72" t="str">
        <f t="shared" si="13"/>
        <v/>
      </c>
      <c r="F118" s="72" t="str">
        <f t="shared" si="13"/>
        <v/>
      </c>
      <c r="G118" s="72" t="str">
        <f t="shared" si="13"/>
        <v/>
      </c>
      <c r="H118" s="72" t="str">
        <f t="shared" si="13"/>
        <v/>
      </c>
      <c r="I118" s="72" t="str">
        <f t="shared" si="13"/>
        <v/>
      </c>
      <c r="J118" s="72" t="str">
        <f t="shared" si="13"/>
        <v/>
      </c>
      <c r="K118" s="72">
        <f t="shared" si="13"/>
        <v>100</v>
      </c>
      <c r="L118" s="72">
        <f t="shared" si="13"/>
        <v>100</v>
      </c>
      <c r="M118" s="72">
        <f t="shared" si="13"/>
        <v>100</v>
      </c>
      <c r="N118" s="72">
        <f t="shared" si="13"/>
        <v>100</v>
      </c>
      <c r="O118" s="72">
        <f t="shared" si="13"/>
        <v>100</v>
      </c>
      <c r="P118" s="72">
        <f t="shared" si="13"/>
        <v>100</v>
      </c>
      <c r="Q118" s="72">
        <f t="shared" si="13"/>
        <v>100</v>
      </c>
      <c r="R118" s="72">
        <f t="shared" si="13"/>
        <v>100</v>
      </c>
      <c r="S118" s="72">
        <f t="shared" si="13"/>
        <v>100</v>
      </c>
      <c r="T118" s="72">
        <f t="shared" si="13"/>
        <v>100</v>
      </c>
      <c r="U118" s="72">
        <f t="shared" si="13"/>
        <v>100</v>
      </c>
      <c r="V118" s="153">
        <f t="shared" si="13"/>
        <v>100</v>
      </c>
    </row>
    <row r="119" spans="1:22" ht="41.4" x14ac:dyDescent="0.3">
      <c r="A119" s="41" t="s">
        <v>99</v>
      </c>
      <c r="B119" s="73" t="str">
        <f t="shared" ref="B119:V119" si="14">IFERROR(B104*100/B85,"")</f>
        <v/>
      </c>
      <c r="C119" s="73" t="str">
        <f t="shared" si="14"/>
        <v/>
      </c>
      <c r="D119" s="73" t="str">
        <f t="shared" si="14"/>
        <v/>
      </c>
      <c r="E119" s="73" t="str">
        <f t="shared" si="14"/>
        <v/>
      </c>
      <c r="F119" s="73" t="str">
        <f t="shared" si="14"/>
        <v/>
      </c>
      <c r="G119" s="73" t="str">
        <f t="shared" si="14"/>
        <v/>
      </c>
      <c r="H119" s="73" t="str">
        <f t="shared" si="14"/>
        <v/>
      </c>
      <c r="I119" s="73" t="str">
        <f t="shared" si="14"/>
        <v/>
      </c>
      <c r="J119" s="73" t="str">
        <f t="shared" si="14"/>
        <v/>
      </c>
      <c r="K119" s="73">
        <f t="shared" si="14"/>
        <v>100</v>
      </c>
      <c r="L119" s="73">
        <f t="shared" si="14"/>
        <v>100</v>
      </c>
      <c r="M119" s="73">
        <f t="shared" si="14"/>
        <v>100</v>
      </c>
      <c r="N119" s="73">
        <f t="shared" si="14"/>
        <v>100</v>
      </c>
      <c r="O119" s="73">
        <f t="shared" si="14"/>
        <v>100</v>
      </c>
      <c r="P119" s="73">
        <f t="shared" si="14"/>
        <v>100</v>
      </c>
      <c r="Q119" s="73">
        <f t="shared" si="14"/>
        <v>100</v>
      </c>
      <c r="R119" s="73">
        <f t="shared" si="14"/>
        <v>100</v>
      </c>
      <c r="S119" s="73">
        <f t="shared" si="14"/>
        <v>100</v>
      </c>
      <c r="T119" s="73">
        <f t="shared" si="14"/>
        <v>100</v>
      </c>
      <c r="U119" s="73">
        <f t="shared" si="14"/>
        <v>100</v>
      </c>
      <c r="V119" s="152">
        <f t="shared" si="14"/>
        <v>100</v>
      </c>
    </row>
    <row r="120" spans="1:22" x14ac:dyDescent="0.3">
      <c r="A120" s="31"/>
      <c r="B120" s="32"/>
      <c r="C120" s="33"/>
      <c r="D120" s="32"/>
      <c r="E120" s="33"/>
      <c r="F120" s="32"/>
      <c r="G120" s="33"/>
      <c r="H120" s="32"/>
      <c r="I120" s="33"/>
      <c r="J120" s="32"/>
      <c r="K120" s="33"/>
      <c r="L120" s="32"/>
      <c r="M120" s="33"/>
      <c r="N120" s="32"/>
      <c r="O120" s="33"/>
    </row>
    <row r="121" spans="1:22" x14ac:dyDescent="0.3">
      <c r="A121" s="6" t="s">
        <v>59</v>
      </c>
    </row>
    <row r="123" spans="1:22" x14ac:dyDescent="0.3">
      <c r="A123" s="194" t="s">
        <v>47</v>
      </c>
      <c r="B123" s="194"/>
      <c r="C123" s="194"/>
      <c r="D123" s="194"/>
      <c r="E123" s="194"/>
      <c r="F123" s="194"/>
      <c r="G123" s="194"/>
      <c r="H123" s="194"/>
      <c r="I123" s="194"/>
      <c r="J123" s="194"/>
      <c r="K123" s="194"/>
      <c r="L123" s="194"/>
      <c r="M123" s="194"/>
      <c r="N123" s="194"/>
      <c r="O123" s="194"/>
    </row>
    <row r="124" spans="1:22" x14ac:dyDescent="0.3">
      <c r="A124" s="195" t="s">
        <v>9</v>
      </c>
      <c r="B124" s="196">
        <v>2006</v>
      </c>
      <c r="C124" s="197"/>
      <c r="D124" s="196">
        <v>2007</v>
      </c>
      <c r="E124" s="197"/>
      <c r="F124" s="196">
        <v>2008</v>
      </c>
      <c r="G124" s="197"/>
      <c r="H124" s="196">
        <v>2009</v>
      </c>
      <c r="I124" s="197"/>
      <c r="J124" s="196">
        <v>2010</v>
      </c>
      <c r="K124" s="197"/>
      <c r="L124" s="196">
        <v>2011</v>
      </c>
      <c r="M124" s="197"/>
      <c r="N124" s="196">
        <v>2012</v>
      </c>
      <c r="O124" s="197"/>
    </row>
    <row r="125" spans="1:22" x14ac:dyDescent="0.3">
      <c r="A125" s="195"/>
      <c r="B125" s="11" t="s">
        <v>4</v>
      </c>
      <c r="C125" s="121" t="s">
        <v>0</v>
      </c>
      <c r="D125" s="11" t="s">
        <v>4</v>
      </c>
      <c r="E125" s="121" t="s">
        <v>0</v>
      </c>
      <c r="F125" s="11" t="s">
        <v>4</v>
      </c>
      <c r="G125" s="121" t="s">
        <v>0</v>
      </c>
      <c r="H125" s="11" t="s">
        <v>4</v>
      </c>
      <c r="I125" s="121" t="s">
        <v>0</v>
      </c>
      <c r="J125" s="11" t="s">
        <v>4</v>
      </c>
      <c r="K125" s="121" t="s">
        <v>0</v>
      </c>
      <c r="L125" s="11" t="s">
        <v>4</v>
      </c>
      <c r="M125" s="121" t="s">
        <v>0</v>
      </c>
      <c r="N125" s="11" t="s">
        <v>4</v>
      </c>
      <c r="O125" s="121" t="s">
        <v>0</v>
      </c>
    </row>
    <row r="126" spans="1:22" ht="27.75" customHeight="1" x14ac:dyDescent="0.3">
      <c r="A126" s="3" t="s">
        <v>84</v>
      </c>
      <c r="B126" s="151"/>
      <c r="C126" s="150"/>
      <c r="D126" s="149"/>
      <c r="E126" s="150"/>
      <c r="F126" s="149"/>
      <c r="G126" s="150"/>
      <c r="H126" s="149">
        <v>10</v>
      </c>
      <c r="I126" s="150">
        <v>100</v>
      </c>
      <c r="J126" s="149">
        <v>0</v>
      </c>
      <c r="K126" s="150">
        <v>0</v>
      </c>
      <c r="L126" s="149">
        <v>0</v>
      </c>
      <c r="M126" s="150">
        <v>0</v>
      </c>
      <c r="N126" s="149">
        <v>0</v>
      </c>
      <c r="O126" s="148">
        <v>0</v>
      </c>
    </row>
    <row r="127" spans="1:22" ht="27.75" customHeight="1" x14ac:dyDescent="0.3">
      <c r="A127" s="4" t="s">
        <v>85</v>
      </c>
      <c r="B127" s="147"/>
      <c r="C127" s="146"/>
      <c r="D127" s="143"/>
      <c r="E127" s="146"/>
      <c r="F127" s="143"/>
      <c r="G127" s="146"/>
      <c r="H127" s="143">
        <v>0</v>
      </c>
      <c r="I127" s="146">
        <v>0</v>
      </c>
      <c r="J127" s="143">
        <v>0</v>
      </c>
      <c r="K127" s="146">
        <v>0</v>
      </c>
      <c r="L127" s="143">
        <v>0</v>
      </c>
      <c r="M127" s="146">
        <v>0</v>
      </c>
      <c r="N127" s="143">
        <v>0</v>
      </c>
      <c r="O127" s="144">
        <v>0</v>
      </c>
    </row>
    <row r="128" spans="1:22" ht="27.75" customHeight="1" x14ac:dyDescent="0.3">
      <c r="A128" s="4" t="s">
        <v>86</v>
      </c>
      <c r="B128" s="147"/>
      <c r="C128" s="146"/>
      <c r="D128" s="143"/>
      <c r="E128" s="146"/>
      <c r="F128" s="143"/>
      <c r="G128" s="146"/>
      <c r="H128" s="143">
        <v>0</v>
      </c>
      <c r="I128" s="146">
        <v>0</v>
      </c>
      <c r="J128" s="143">
        <v>10</v>
      </c>
      <c r="K128" s="146">
        <f>IF(J128=0,"",J128*100/$F$78)</f>
        <v>100</v>
      </c>
      <c r="L128" s="143">
        <v>15</v>
      </c>
      <c r="M128" s="146">
        <v>100</v>
      </c>
      <c r="N128" s="143">
        <v>17</v>
      </c>
      <c r="O128" s="144">
        <f>IF(N128=0,"",N128*100/$H$78)</f>
        <v>100</v>
      </c>
    </row>
    <row r="129" spans="1:20" ht="27.75" customHeight="1" x14ac:dyDescent="0.3">
      <c r="A129" s="4" t="s">
        <v>87</v>
      </c>
      <c r="B129" s="147"/>
      <c r="C129" s="146"/>
      <c r="D129" s="143"/>
      <c r="E129" s="146"/>
      <c r="F129" s="143"/>
      <c r="G129" s="146"/>
      <c r="H129" s="143">
        <v>0</v>
      </c>
      <c r="I129" s="146">
        <v>0</v>
      </c>
      <c r="J129" s="143">
        <v>0</v>
      </c>
      <c r="K129" s="146">
        <v>0</v>
      </c>
      <c r="L129" s="143">
        <v>0</v>
      </c>
      <c r="M129" s="146">
        <v>0</v>
      </c>
      <c r="N129" s="143">
        <v>0</v>
      </c>
      <c r="O129" s="144">
        <v>0</v>
      </c>
    </row>
    <row r="130" spans="1:20" x14ac:dyDescent="0.3">
      <c r="A130" s="4" t="s">
        <v>65</v>
      </c>
      <c r="B130" s="132"/>
      <c r="C130" s="146"/>
      <c r="D130" s="132"/>
      <c r="E130" s="146" t="str">
        <f>IF(D130=0,"",D130*100/$C$78)</f>
        <v/>
      </c>
      <c r="F130" s="132"/>
      <c r="G130" s="146" t="str">
        <f>IF(F130=0,"",F130*100/$D$78)</f>
        <v/>
      </c>
      <c r="H130" s="132">
        <f>SUM(H126:H129)</f>
        <v>10</v>
      </c>
      <c r="I130" s="146">
        <f>IF(H130=0,"",H130*100/$E$78)</f>
        <v>90.909090909090907</v>
      </c>
      <c r="J130" s="132">
        <f>SUM(J126:J129)</f>
        <v>10</v>
      </c>
      <c r="K130" s="146">
        <f>IF(J130=0,"",J130*100/$F$78)</f>
        <v>100</v>
      </c>
      <c r="L130" s="132">
        <f>SUM(L126:L129)</f>
        <v>15</v>
      </c>
      <c r="M130" s="146">
        <v>100</v>
      </c>
      <c r="N130" s="132">
        <f>SUM(N126:N129)</f>
        <v>17</v>
      </c>
      <c r="O130" s="144">
        <f>IF(N130=0,"",N130*100/$H$78)</f>
        <v>100</v>
      </c>
    </row>
    <row r="131" spans="1:20" ht="25.5" customHeight="1" x14ac:dyDescent="0.3">
      <c r="A131" s="13" t="s">
        <v>67</v>
      </c>
      <c r="B131" s="145"/>
      <c r="C131" s="146"/>
      <c r="D131" s="145"/>
      <c r="E131" s="146"/>
      <c r="F131" s="145"/>
      <c r="G131" s="146"/>
      <c r="H131" s="145">
        <v>10</v>
      </c>
      <c r="I131" s="146">
        <f>IF(H131=0,"",H131*100/$E$78)</f>
        <v>90.909090909090907</v>
      </c>
      <c r="J131" s="145">
        <v>10</v>
      </c>
      <c r="K131" s="146">
        <f>IF(J131=0,"",J131*100/$F$78)</f>
        <v>100</v>
      </c>
      <c r="L131" s="145">
        <v>15</v>
      </c>
      <c r="M131" s="146">
        <v>100</v>
      </c>
      <c r="N131" s="145">
        <v>17</v>
      </c>
      <c r="O131" s="144">
        <f>IF(N131=0,"",N131*100/$H$78)</f>
        <v>100</v>
      </c>
    </row>
    <row r="132" spans="1:20" ht="25.5" customHeight="1" x14ac:dyDescent="0.3">
      <c r="A132" s="46" t="s">
        <v>119</v>
      </c>
      <c r="B132" s="145"/>
      <c r="C132" s="146"/>
      <c r="D132" s="145"/>
      <c r="E132" s="146"/>
      <c r="F132" s="145"/>
      <c r="G132" s="146"/>
      <c r="H132" s="145">
        <v>0</v>
      </c>
      <c r="I132" s="146">
        <f>IFERROR(H132*100/E78,"")</f>
        <v>0</v>
      </c>
      <c r="J132" s="145">
        <v>2</v>
      </c>
      <c r="K132" s="146">
        <f>IFERROR(J132*100/F78,"")</f>
        <v>20</v>
      </c>
      <c r="L132" s="145">
        <v>8</v>
      </c>
      <c r="M132" s="146">
        <f>IFERROR(L132*100/G78,"")</f>
        <v>53.333333333333336</v>
      </c>
      <c r="N132" s="145">
        <v>12</v>
      </c>
      <c r="O132" s="144">
        <f>IFERROR(N132*100/H78,"")</f>
        <v>70.588235294117652</v>
      </c>
    </row>
    <row r="133" spans="1:20" ht="25.5" customHeight="1" x14ac:dyDescent="0.3">
      <c r="A133" s="40" t="s">
        <v>101</v>
      </c>
      <c r="B133" s="145"/>
      <c r="C133" s="146"/>
      <c r="D133" s="145"/>
      <c r="E133" s="146"/>
      <c r="F133" s="145"/>
      <c r="G133" s="146"/>
      <c r="H133" s="145">
        <v>0</v>
      </c>
      <c r="I133" s="146">
        <v>0</v>
      </c>
      <c r="J133" s="145">
        <v>0</v>
      </c>
      <c r="K133" s="146">
        <v>0</v>
      </c>
      <c r="L133" s="145">
        <v>0</v>
      </c>
      <c r="M133" s="146">
        <v>0</v>
      </c>
      <c r="N133" s="145">
        <v>0</v>
      </c>
      <c r="O133" s="144">
        <v>0</v>
      </c>
    </row>
    <row r="134" spans="1:20" ht="25.5" customHeight="1" x14ac:dyDescent="0.3">
      <c r="A134" s="40" t="s">
        <v>102</v>
      </c>
      <c r="B134" s="145"/>
      <c r="C134" s="146"/>
      <c r="D134" s="145"/>
      <c r="E134" s="146"/>
      <c r="F134" s="145"/>
      <c r="G134" s="146"/>
      <c r="H134" s="145">
        <v>0</v>
      </c>
      <c r="I134" s="146">
        <v>0</v>
      </c>
      <c r="J134" s="145">
        <v>0</v>
      </c>
      <c r="K134" s="146">
        <v>0</v>
      </c>
      <c r="L134" s="145">
        <v>0</v>
      </c>
      <c r="M134" s="146">
        <v>0</v>
      </c>
      <c r="N134" s="145">
        <v>0</v>
      </c>
      <c r="O134" s="144">
        <v>0</v>
      </c>
    </row>
    <row r="135" spans="1:20" ht="25.5" customHeight="1" x14ac:dyDescent="0.3">
      <c r="A135" s="40" t="s">
        <v>104</v>
      </c>
      <c r="B135" s="145"/>
      <c r="C135" s="146"/>
      <c r="D135" s="145"/>
      <c r="E135" s="146"/>
      <c r="F135" s="145"/>
      <c r="G135" s="146"/>
      <c r="H135" s="145">
        <v>10</v>
      </c>
      <c r="I135" s="146">
        <v>100</v>
      </c>
      <c r="J135" s="145">
        <v>10</v>
      </c>
      <c r="K135" s="146">
        <f>IFERROR(J135*100/F78,"")</f>
        <v>100</v>
      </c>
      <c r="L135" s="145">
        <v>15</v>
      </c>
      <c r="M135" s="146">
        <f>IFERROR(L135*100/G78,"")</f>
        <v>100</v>
      </c>
      <c r="N135" s="145">
        <v>17</v>
      </c>
      <c r="O135" s="144">
        <f>IFERROR(N135*100/H78,"")</f>
        <v>100</v>
      </c>
    </row>
    <row r="136" spans="1:20" ht="41.25" customHeight="1" x14ac:dyDescent="0.3">
      <c r="A136" s="40" t="s">
        <v>103</v>
      </c>
      <c r="B136" s="145"/>
      <c r="C136" s="146"/>
      <c r="D136" s="145"/>
      <c r="E136" s="146"/>
      <c r="F136" s="145"/>
      <c r="G136" s="146"/>
      <c r="H136" s="145">
        <v>0</v>
      </c>
      <c r="I136" s="146">
        <v>0</v>
      </c>
      <c r="J136" s="145">
        <v>0</v>
      </c>
      <c r="K136" s="146">
        <v>0</v>
      </c>
      <c r="L136" s="145">
        <v>0</v>
      </c>
      <c r="M136" s="146">
        <v>0</v>
      </c>
      <c r="N136" s="145">
        <v>0</v>
      </c>
      <c r="O136" s="144">
        <v>0</v>
      </c>
    </row>
    <row r="137" spans="1:20" ht="30.75" customHeight="1" x14ac:dyDescent="0.3">
      <c r="A137" s="13" t="s">
        <v>75</v>
      </c>
      <c r="B137" s="141"/>
      <c r="C137" s="143"/>
      <c r="D137" s="143"/>
      <c r="E137" s="143"/>
      <c r="F137" s="143"/>
      <c r="G137" s="143"/>
      <c r="H137" s="143">
        <v>0</v>
      </c>
      <c r="I137" s="143">
        <v>0</v>
      </c>
      <c r="J137" s="143">
        <v>0</v>
      </c>
      <c r="K137" s="143">
        <v>0</v>
      </c>
      <c r="L137" s="143">
        <v>10</v>
      </c>
      <c r="M137" s="143">
        <v>100</v>
      </c>
      <c r="N137" s="143">
        <v>10</v>
      </c>
      <c r="O137" s="142">
        <v>100</v>
      </c>
      <c r="P137" s="25"/>
      <c r="Q137" s="26"/>
      <c r="R137" s="26"/>
      <c r="S137" s="26"/>
      <c r="T137" s="26"/>
    </row>
    <row r="138" spans="1:20" ht="33.75" customHeight="1" x14ac:dyDescent="0.3">
      <c r="A138" s="13" t="s">
        <v>76</v>
      </c>
      <c r="B138" s="141"/>
      <c r="C138" s="143"/>
      <c r="D138" s="143"/>
      <c r="E138" s="143"/>
      <c r="F138" s="143"/>
      <c r="G138" s="143"/>
      <c r="H138" s="143">
        <v>0</v>
      </c>
      <c r="I138" s="143">
        <v>0</v>
      </c>
      <c r="J138" s="143">
        <v>0</v>
      </c>
      <c r="K138" s="143">
        <v>0</v>
      </c>
      <c r="L138" s="143">
        <v>0</v>
      </c>
      <c r="M138" s="143">
        <v>0</v>
      </c>
      <c r="N138" s="143">
        <v>0</v>
      </c>
      <c r="O138" s="142">
        <v>0</v>
      </c>
      <c r="P138" s="26"/>
      <c r="Q138" s="26"/>
      <c r="R138" s="26"/>
      <c r="S138" s="26"/>
      <c r="T138" s="26"/>
    </row>
    <row r="139" spans="1:20" ht="27.6" x14ac:dyDescent="0.3">
      <c r="A139" s="13" t="s">
        <v>77</v>
      </c>
      <c r="B139" s="141"/>
      <c r="C139" s="140"/>
      <c r="D139" s="140"/>
      <c r="E139" s="140"/>
      <c r="F139" s="140"/>
      <c r="G139" s="140"/>
      <c r="H139" s="140">
        <v>0</v>
      </c>
      <c r="I139" s="140">
        <v>0</v>
      </c>
      <c r="J139" s="140">
        <v>0</v>
      </c>
      <c r="K139" s="140">
        <v>0</v>
      </c>
      <c r="L139" s="140">
        <v>0</v>
      </c>
      <c r="M139" s="140">
        <v>0</v>
      </c>
      <c r="N139" s="140">
        <v>0</v>
      </c>
      <c r="O139" s="139">
        <v>0</v>
      </c>
    </row>
    <row r="140" spans="1:20" ht="41.4" x14ac:dyDescent="0.3">
      <c r="A140" s="8" t="s">
        <v>48</v>
      </c>
      <c r="B140" s="204"/>
      <c r="C140" s="204"/>
      <c r="D140" s="198"/>
      <c r="E140" s="198"/>
      <c r="F140" s="198"/>
      <c r="G140" s="198"/>
      <c r="H140" s="198">
        <v>4</v>
      </c>
      <c r="I140" s="198"/>
      <c r="J140" s="205">
        <v>4</v>
      </c>
      <c r="K140" s="206"/>
      <c r="L140" s="198">
        <v>4</v>
      </c>
      <c r="M140" s="198"/>
      <c r="N140" s="198">
        <v>4</v>
      </c>
      <c r="O140" s="199"/>
    </row>
    <row r="141" spans="1:20" x14ac:dyDescent="0.3">
      <c r="A141" s="6" t="s">
        <v>59</v>
      </c>
    </row>
    <row r="142" spans="1:20" ht="27" customHeight="1" x14ac:dyDescent="0.3">
      <c r="A142" s="200" t="s">
        <v>72</v>
      </c>
      <c r="B142" s="200"/>
      <c r="C142" s="200"/>
      <c r="D142" s="200"/>
      <c r="E142" s="200"/>
      <c r="F142" s="200"/>
      <c r="G142" s="200"/>
      <c r="H142" s="200"/>
      <c r="I142" s="200"/>
      <c r="J142" s="200"/>
      <c r="K142" s="200"/>
      <c r="L142" s="200"/>
      <c r="M142" s="200"/>
      <c r="N142" s="200"/>
      <c r="O142" s="200"/>
      <c r="P142" s="200"/>
      <c r="Q142" s="200"/>
      <c r="R142" s="200"/>
      <c r="S142" s="200"/>
      <c r="T142" s="28"/>
    </row>
    <row r="143" spans="1:20" ht="26.25" customHeight="1" x14ac:dyDescent="0.3">
      <c r="A143" s="200" t="s">
        <v>70</v>
      </c>
      <c r="B143" s="200"/>
      <c r="C143" s="200"/>
      <c r="D143" s="200"/>
      <c r="E143" s="200"/>
      <c r="F143" s="200"/>
      <c r="G143" s="200"/>
      <c r="H143" s="200"/>
      <c r="I143" s="200"/>
      <c r="J143" s="200"/>
      <c r="K143" s="200"/>
      <c r="L143" s="200"/>
      <c r="M143" s="200"/>
      <c r="N143" s="200"/>
      <c r="O143" s="200"/>
      <c r="P143" s="200"/>
      <c r="Q143" s="200"/>
      <c r="R143" s="200"/>
      <c r="S143" s="200"/>
    </row>
    <row r="144" spans="1:20" x14ac:dyDescent="0.3">
      <c r="A144" s="120"/>
      <c r="B144" s="120"/>
      <c r="C144" s="120"/>
      <c r="D144" s="120"/>
      <c r="E144" s="120"/>
      <c r="F144" s="120"/>
      <c r="G144" s="120"/>
      <c r="H144" s="120"/>
      <c r="I144" s="120"/>
      <c r="J144" s="120"/>
      <c r="K144" s="120"/>
      <c r="L144" s="120"/>
      <c r="M144" s="120"/>
      <c r="N144" s="120"/>
      <c r="O144" s="120"/>
      <c r="P144" s="120"/>
      <c r="Q144" s="120"/>
      <c r="R144" s="120"/>
      <c r="S144" s="120"/>
    </row>
    <row r="145" spans="1:29" x14ac:dyDescent="0.3">
      <c r="A145" s="120"/>
      <c r="B145" s="120"/>
      <c r="C145" s="120"/>
      <c r="D145" s="120"/>
      <c r="E145" s="120"/>
      <c r="F145" s="120"/>
      <c r="G145" s="120"/>
      <c r="H145" s="120"/>
      <c r="I145" s="120"/>
      <c r="J145" s="120"/>
      <c r="K145" s="120"/>
      <c r="L145" s="120"/>
      <c r="M145" s="120"/>
      <c r="N145" s="120"/>
      <c r="O145" s="120"/>
      <c r="P145" s="120"/>
      <c r="Q145" s="120"/>
      <c r="R145" s="120"/>
      <c r="S145" s="120"/>
    </row>
    <row r="146" spans="1:29" ht="27.6" x14ac:dyDescent="0.3">
      <c r="A146" s="120" t="s">
        <v>88</v>
      </c>
      <c r="B146" s="120"/>
      <c r="C146" s="120"/>
      <c r="D146" s="120"/>
      <c r="E146" s="120"/>
      <c r="F146" s="120"/>
      <c r="G146" s="120"/>
      <c r="H146" s="120"/>
      <c r="I146" s="120"/>
      <c r="J146" s="120"/>
      <c r="K146" s="120"/>
      <c r="L146" s="120"/>
      <c r="M146" s="120"/>
      <c r="N146" s="120"/>
      <c r="O146" s="120"/>
      <c r="P146" s="120"/>
      <c r="Q146" s="120"/>
      <c r="R146" s="120"/>
      <c r="S146" s="120"/>
    </row>
    <row r="147" spans="1:29" x14ac:dyDescent="0.3">
      <c r="A147" s="120"/>
      <c r="B147" s="120"/>
      <c r="C147" s="120"/>
      <c r="D147" s="120"/>
      <c r="E147" s="120"/>
      <c r="F147" s="120"/>
      <c r="G147" s="120"/>
      <c r="H147" s="120"/>
      <c r="I147" s="120"/>
      <c r="J147" s="120"/>
      <c r="K147" s="120"/>
      <c r="L147" s="120"/>
      <c r="M147" s="120"/>
      <c r="N147" s="120"/>
      <c r="O147" s="120"/>
      <c r="P147" s="120"/>
      <c r="Q147" s="120"/>
      <c r="R147" s="120"/>
      <c r="S147" s="120"/>
    </row>
    <row r="148" spans="1:29" x14ac:dyDescent="0.3">
      <c r="A148" s="120"/>
      <c r="B148" s="120"/>
      <c r="C148" s="120"/>
      <c r="D148" s="120"/>
      <c r="E148" s="120"/>
      <c r="F148" s="120"/>
      <c r="G148" s="120"/>
      <c r="H148" s="120"/>
      <c r="I148" s="120"/>
      <c r="J148" s="120"/>
      <c r="K148" s="120"/>
      <c r="L148" s="120"/>
      <c r="M148" s="120"/>
      <c r="N148" s="120"/>
      <c r="O148" s="120"/>
      <c r="P148" s="120"/>
      <c r="Q148" s="120"/>
      <c r="R148" s="120"/>
      <c r="S148" s="120"/>
    </row>
    <row r="149" spans="1:29" ht="26.25" customHeight="1" x14ac:dyDescent="0.3">
      <c r="A149" s="201" t="s">
        <v>146</v>
      </c>
      <c r="B149" s="201"/>
      <c r="C149" s="201"/>
      <c r="D149" s="201"/>
      <c r="E149" s="120"/>
      <c r="F149" s="120"/>
      <c r="G149" s="120"/>
      <c r="H149" s="120"/>
      <c r="I149" s="120"/>
      <c r="J149" s="120"/>
      <c r="K149" s="120"/>
      <c r="L149" s="120"/>
      <c r="M149" s="120"/>
      <c r="N149" s="120"/>
      <c r="O149" s="120"/>
      <c r="P149" s="120"/>
      <c r="Q149" s="120"/>
      <c r="R149" s="120"/>
      <c r="S149" s="120"/>
    </row>
    <row r="150" spans="1:29" x14ac:dyDescent="0.3">
      <c r="A150" s="202" t="s">
        <v>12</v>
      </c>
      <c r="B150" s="203"/>
      <c r="C150" s="203"/>
      <c r="D150" s="203"/>
      <c r="E150" s="203"/>
      <c r="F150" s="203"/>
      <c r="G150" s="203"/>
      <c r="H150" s="203"/>
      <c r="I150" s="203"/>
      <c r="J150" s="203"/>
      <c r="K150" s="203"/>
      <c r="L150" s="203"/>
      <c r="M150" s="203"/>
      <c r="N150" s="203"/>
      <c r="O150" s="203"/>
      <c r="P150" s="203"/>
      <c r="Q150" s="203"/>
      <c r="R150" s="203"/>
      <c r="S150" s="203"/>
      <c r="T150" s="203"/>
      <c r="U150" s="203"/>
      <c r="V150" s="203"/>
    </row>
    <row r="151" spans="1:29" x14ac:dyDescent="0.3">
      <c r="A151" s="176" t="s">
        <v>9</v>
      </c>
      <c r="B151" s="179">
        <v>2006</v>
      </c>
      <c r="C151" s="179"/>
      <c r="D151" s="179"/>
      <c r="E151" s="179">
        <v>2007</v>
      </c>
      <c r="F151" s="179"/>
      <c r="G151" s="179"/>
      <c r="H151" s="179">
        <v>2008</v>
      </c>
      <c r="I151" s="179"/>
      <c r="J151" s="179"/>
      <c r="K151" s="179">
        <v>2009</v>
      </c>
      <c r="L151" s="179"/>
      <c r="M151" s="179"/>
      <c r="N151" s="179">
        <v>2010</v>
      </c>
      <c r="O151" s="179"/>
      <c r="P151" s="179"/>
      <c r="Q151" s="188">
        <v>2011</v>
      </c>
      <c r="R151" s="189"/>
      <c r="S151" s="190"/>
      <c r="T151" s="191">
        <v>2012</v>
      </c>
      <c r="U151" s="189"/>
      <c r="V151" s="189"/>
    </row>
    <row r="152" spans="1:29" x14ac:dyDescent="0.3">
      <c r="A152" s="177"/>
      <c r="B152" s="121" t="s">
        <v>91</v>
      </c>
      <c r="C152" s="179" t="s">
        <v>92</v>
      </c>
      <c r="D152" s="179"/>
      <c r="E152" s="121" t="s">
        <v>91</v>
      </c>
      <c r="F152" s="179" t="s">
        <v>92</v>
      </c>
      <c r="G152" s="179"/>
      <c r="H152" s="121" t="s">
        <v>91</v>
      </c>
      <c r="I152" s="179" t="s">
        <v>92</v>
      </c>
      <c r="J152" s="179"/>
      <c r="K152" s="121" t="s">
        <v>91</v>
      </c>
      <c r="L152" s="179" t="s">
        <v>92</v>
      </c>
      <c r="M152" s="179"/>
      <c r="N152" s="121" t="s">
        <v>91</v>
      </c>
      <c r="O152" s="179" t="s">
        <v>92</v>
      </c>
      <c r="P152" s="179"/>
      <c r="Q152" s="121" t="s">
        <v>91</v>
      </c>
      <c r="R152" s="179" t="s">
        <v>92</v>
      </c>
      <c r="S152" s="179"/>
      <c r="T152" s="121" t="s">
        <v>91</v>
      </c>
      <c r="U152" s="179" t="s">
        <v>92</v>
      </c>
      <c r="V152" s="179"/>
    </row>
    <row r="153" spans="1:29" ht="14.4" thickBot="1" x14ac:dyDescent="0.35">
      <c r="A153" s="178"/>
      <c r="B153" s="39" t="s">
        <v>4</v>
      </c>
      <c r="C153" s="39" t="s">
        <v>4</v>
      </c>
      <c r="D153" s="121" t="s">
        <v>0</v>
      </c>
      <c r="E153" s="39" t="s">
        <v>4</v>
      </c>
      <c r="F153" s="39" t="s">
        <v>4</v>
      </c>
      <c r="G153" s="121" t="s">
        <v>0</v>
      </c>
      <c r="H153" s="39" t="s">
        <v>4</v>
      </c>
      <c r="I153" s="39" t="s">
        <v>4</v>
      </c>
      <c r="J153" s="121" t="s">
        <v>0</v>
      </c>
      <c r="K153" s="39" t="s">
        <v>4</v>
      </c>
      <c r="L153" s="39" t="s">
        <v>4</v>
      </c>
      <c r="M153" s="121" t="s">
        <v>0</v>
      </c>
      <c r="N153" s="39" t="s">
        <v>4</v>
      </c>
      <c r="O153" s="39" t="s">
        <v>4</v>
      </c>
      <c r="P153" s="121" t="s">
        <v>0</v>
      </c>
      <c r="Q153" s="39" t="s">
        <v>4</v>
      </c>
      <c r="R153" s="39" t="s">
        <v>4</v>
      </c>
      <c r="S153" s="121" t="s">
        <v>0</v>
      </c>
      <c r="T153" s="39" t="s">
        <v>4</v>
      </c>
      <c r="U153" s="39" t="s">
        <v>4</v>
      </c>
      <c r="V153" s="121" t="s">
        <v>0</v>
      </c>
    </row>
    <row r="154" spans="1:29" ht="33.75" customHeight="1" x14ac:dyDescent="0.3">
      <c r="A154" s="38" t="s">
        <v>78</v>
      </c>
      <c r="B154" s="138"/>
      <c r="C154" s="138"/>
      <c r="D154" s="137" t="str">
        <f t="shared" ref="D154:D160" si="15">IF(C154=0,"",C154*100/B154)</f>
        <v/>
      </c>
      <c r="E154" s="135"/>
      <c r="F154" s="135"/>
      <c r="G154" s="136" t="str">
        <f t="shared" ref="G154:G160" si="16">IF(F154=0,"",F154*100/E154)</f>
        <v/>
      </c>
      <c r="H154" s="135"/>
      <c r="I154" s="135"/>
      <c r="J154" s="136" t="str">
        <f t="shared" ref="J154:J160" si="17">IF(I154=0,"",I154*100/H154)</f>
        <v/>
      </c>
      <c r="K154" s="135"/>
      <c r="L154" s="135"/>
      <c r="M154" s="136" t="str">
        <f t="shared" ref="M154:M160" si="18">IF(L154=0,"",L154*100/K154)</f>
        <v/>
      </c>
      <c r="N154" s="135"/>
      <c r="O154" s="135"/>
      <c r="P154" s="136" t="str">
        <f t="shared" ref="P154:P160" si="19">IF(O154=0,"",O154*100/N154)</f>
        <v/>
      </c>
      <c r="Q154" s="135"/>
      <c r="R154" s="135"/>
      <c r="S154" s="136" t="str">
        <f t="shared" ref="S154:S160" si="20">IF(R154=0,"",R154*100/Q154)</f>
        <v/>
      </c>
      <c r="T154" s="135"/>
      <c r="U154" s="134"/>
      <c r="V154" s="133" t="str">
        <f t="shared" ref="V154:V160" si="21">IF(U154=0,"",U154*100/T154)</f>
        <v/>
      </c>
      <c r="W154" s="21"/>
      <c r="X154" s="22"/>
      <c r="Y154" s="22"/>
      <c r="Z154" s="22"/>
      <c r="AA154" s="22"/>
      <c r="AB154" s="22"/>
      <c r="AC154" s="22"/>
    </row>
    <row r="155" spans="1:29" ht="33.75" customHeight="1" x14ac:dyDescent="0.3">
      <c r="A155" s="9" t="s">
        <v>79</v>
      </c>
      <c r="B155" s="131"/>
      <c r="C155" s="131"/>
      <c r="D155" s="130" t="str">
        <f t="shared" si="15"/>
        <v/>
      </c>
      <c r="E155" s="129"/>
      <c r="F155" s="129"/>
      <c r="G155" s="130" t="str">
        <f t="shared" si="16"/>
        <v/>
      </c>
      <c r="H155" s="129"/>
      <c r="I155" s="129"/>
      <c r="J155" s="130" t="str">
        <f t="shared" si="17"/>
        <v/>
      </c>
      <c r="K155" s="129"/>
      <c r="L155" s="129"/>
      <c r="M155" s="130" t="str">
        <f t="shared" si="18"/>
        <v/>
      </c>
      <c r="N155" s="129"/>
      <c r="O155" s="129"/>
      <c r="P155" s="130" t="str">
        <f t="shared" si="19"/>
        <v/>
      </c>
      <c r="Q155" s="129"/>
      <c r="R155" s="129"/>
      <c r="S155" s="130" t="str">
        <f t="shared" si="20"/>
        <v/>
      </c>
      <c r="T155" s="129"/>
      <c r="U155" s="128"/>
      <c r="V155" s="127" t="str">
        <f t="shared" si="21"/>
        <v/>
      </c>
      <c r="W155" s="21"/>
      <c r="X155" s="22"/>
      <c r="Y155" s="22"/>
      <c r="Z155" s="22"/>
      <c r="AA155" s="22"/>
      <c r="AB155" s="22"/>
      <c r="AC155" s="22"/>
    </row>
    <row r="156" spans="1:29" ht="35.25" customHeight="1" x14ac:dyDescent="0.3">
      <c r="A156" s="9" t="s">
        <v>81</v>
      </c>
      <c r="B156" s="132" t="str">
        <f>IF(C154=0,"",C154)</f>
        <v/>
      </c>
      <c r="C156" s="131"/>
      <c r="D156" s="130" t="str">
        <f t="shared" si="15"/>
        <v/>
      </c>
      <c r="E156" s="130" t="str">
        <f>IF(F154=0,"",F154)</f>
        <v/>
      </c>
      <c r="F156" s="129"/>
      <c r="G156" s="130" t="str">
        <f t="shared" si="16"/>
        <v/>
      </c>
      <c r="H156" s="130" t="str">
        <f>IF(I154=0,"",I154)</f>
        <v/>
      </c>
      <c r="I156" s="129"/>
      <c r="J156" s="130" t="str">
        <f t="shared" si="17"/>
        <v/>
      </c>
      <c r="K156" s="130" t="str">
        <f>IF(L154=0,"",L154)</f>
        <v/>
      </c>
      <c r="L156" s="129"/>
      <c r="M156" s="130" t="str">
        <f t="shared" si="18"/>
        <v/>
      </c>
      <c r="N156" s="130" t="str">
        <f>IF(O154=0,"",O154)</f>
        <v/>
      </c>
      <c r="O156" s="129"/>
      <c r="P156" s="130" t="str">
        <f t="shared" si="19"/>
        <v/>
      </c>
      <c r="Q156" s="130" t="str">
        <f>IF(R154=0,"",R154)</f>
        <v/>
      </c>
      <c r="R156" s="129"/>
      <c r="S156" s="130" t="str">
        <f t="shared" si="20"/>
        <v/>
      </c>
      <c r="T156" s="130" t="str">
        <f>IF(U154=0,"",U154)</f>
        <v/>
      </c>
      <c r="U156" s="128"/>
      <c r="V156" s="127" t="str">
        <f t="shared" si="21"/>
        <v/>
      </c>
      <c r="W156" s="21"/>
      <c r="X156" s="22"/>
      <c r="Y156" s="22"/>
      <c r="Z156" s="22"/>
      <c r="AA156" s="22"/>
      <c r="AB156" s="22"/>
      <c r="AC156" s="22"/>
    </row>
    <row r="157" spans="1:29" ht="41.25" customHeight="1" x14ac:dyDescent="0.3">
      <c r="A157" s="9" t="s">
        <v>69</v>
      </c>
      <c r="B157" s="132" t="str">
        <f>IF(C155=0,"",C155)</f>
        <v/>
      </c>
      <c r="C157" s="131"/>
      <c r="D157" s="130" t="str">
        <f t="shared" si="15"/>
        <v/>
      </c>
      <c r="E157" s="130"/>
      <c r="F157" s="129"/>
      <c r="G157" s="130" t="str">
        <f t="shared" si="16"/>
        <v/>
      </c>
      <c r="H157" s="130" t="str">
        <f>IF(I155=0,"",I155)</f>
        <v/>
      </c>
      <c r="I157" s="129"/>
      <c r="J157" s="130" t="str">
        <f t="shared" si="17"/>
        <v/>
      </c>
      <c r="K157" s="130" t="str">
        <f>IF(L155=0,"",L155)</f>
        <v/>
      </c>
      <c r="L157" s="129"/>
      <c r="M157" s="130" t="str">
        <f t="shared" si="18"/>
        <v/>
      </c>
      <c r="N157" s="130" t="str">
        <f>IF(O155=0,"",O155)</f>
        <v/>
      </c>
      <c r="O157" s="129"/>
      <c r="P157" s="130" t="str">
        <f t="shared" si="19"/>
        <v/>
      </c>
      <c r="Q157" s="130" t="str">
        <f>IF(R155=0,"",R155)</f>
        <v/>
      </c>
      <c r="R157" s="129"/>
      <c r="S157" s="130" t="str">
        <f t="shared" si="20"/>
        <v/>
      </c>
      <c r="T157" s="130" t="str">
        <f>IF(U155=0,"",U155)</f>
        <v/>
      </c>
      <c r="U157" s="128"/>
      <c r="V157" s="127" t="str">
        <f t="shared" si="21"/>
        <v/>
      </c>
      <c r="W157" s="23"/>
      <c r="X157" s="24"/>
      <c r="Y157" s="24"/>
      <c r="Z157" s="24"/>
      <c r="AA157" s="24"/>
      <c r="AB157" s="24"/>
    </row>
    <row r="158" spans="1:29" ht="32.25" customHeight="1" x14ac:dyDescent="0.3">
      <c r="A158" s="9" t="s">
        <v>66</v>
      </c>
      <c r="B158" s="131"/>
      <c r="C158" s="131"/>
      <c r="D158" s="130" t="str">
        <f t="shared" si="15"/>
        <v/>
      </c>
      <c r="E158" s="129"/>
      <c r="F158" s="129"/>
      <c r="G158" s="130" t="str">
        <f t="shared" si="16"/>
        <v/>
      </c>
      <c r="H158" s="129"/>
      <c r="I158" s="129"/>
      <c r="J158" s="130" t="str">
        <f t="shared" si="17"/>
        <v/>
      </c>
      <c r="K158" s="129"/>
      <c r="L158" s="129"/>
      <c r="M158" s="130" t="str">
        <f t="shared" si="18"/>
        <v/>
      </c>
      <c r="N158" s="129"/>
      <c r="O158" s="129"/>
      <c r="P158" s="130" t="str">
        <f t="shared" si="19"/>
        <v/>
      </c>
      <c r="Q158" s="129"/>
      <c r="R158" s="129"/>
      <c r="S158" s="130" t="str">
        <f t="shared" si="20"/>
        <v/>
      </c>
      <c r="T158" s="129"/>
      <c r="U158" s="128"/>
      <c r="V158" s="127" t="str">
        <f t="shared" si="21"/>
        <v/>
      </c>
    </row>
    <row r="159" spans="1:29" ht="46.5" customHeight="1" x14ac:dyDescent="0.3">
      <c r="A159" s="9" t="s">
        <v>82</v>
      </c>
      <c r="B159" s="131"/>
      <c r="C159" s="131"/>
      <c r="D159" s="130" t="str">
        <f t="shared" si="15"/>
        <v/>
      </c>
      <c r="E159" s="129"/>
      <c r="F159" s="129"/>
      <c r="G159" s="130" t="str">
        <f t="shared" si="16"/>
        <v/>
      </c>
      <c r="H159" s="129"/>
      <c r="I159" s="129"/>
      <c r="J159" s="130" t="str">
        <f t="shared" si="17"/>
        <v/>
      </c>
      <c r="K159" s="129"/>
      <c r="L159" s="129"/>
      <c r="M159" s="130" t="str">
        <f t="shared" si="18"/>
        <v/>
      </c>
      <c r="N159" s="129"/>
      <c r="O159" s="129"/>
      <c r="P159" s="130" t="str">
        <f t="shared" si="19"/>
        <v/>
      </c>
      <c r="Q159" s="129"/>
      <c r="R159" s="129"/>
      <c r="S159" s="130" t="str">
        <f t="shared" si="20"/>
        <v/>
      </c>
      <c r="T159" s="129"/>
      <c r="U159" s="128"/>
      <c r="V159" s="127" t="str">
        <f t="shared" si="21"/>
        <v/>
      </c>
    </row>
    <row r="160" spans="1:29" ht="42" customHeight="1" x14ac:dyDescent="0.3">
      <c r="A160" s="10" t="s">
        <v>83</v>
      </c>
      <c r="B160" s="126"/>
      <c r="C160" s="126"/>
      <c r="D160" s="125" t="str">
        <f t="shared" si="15"/>
        <v/>
      </c>
      <c r="E160" s="124"/>
      <c r="F160" s="124"/>
      <c r="G160" s="125" t="str">
        <f t="shared" si="16"/>
        <v/>
      </c>
      <c r="H160" s="124"/>
      <c r="I160" s="124"/>
      <c r="J160" s="125" t="str">
        <f t="shared" si="17"/>
        <v/>
      </c>
      <c r="K160" s="124"/>
      <c r="L160" s="124"/>
      <c r="M160" s="125" t="str">
        <f t="shared" si="18"/>
        <v/>
      </c>
      <c r="N160" s="124"/>
      <c r="O160" s="124"/>
      <c r="P160" s="125" t="str">
        <f t="shared" si="19"/>
        <v/>
      </c>
      <c r="Q160" s="124"/>
      <c r="R160" s="124"/>
      <c r="S160" s="125" t="str">
        <f t="shared" si="20"/>
        <v/>
      </c>
      <c r="T160" s="124"/>
      <c r="U160" s="123"/>
      <c r="V160" s="122" t="str">
        <f t="shared" si="21"/>
        <v/>
      </c>
    </row>
    <row r="161" spans="1:22" ht="28.5" customHeight="1" x14ac:dyDescent="0.3">
      <c r="A161" s="173" t="s">
        <v>95</v>
      </c>
      <c r="B161" s="173"/>
      <c r="C161" s="173"/>
      <c r="D161" s="173"/>
      <c r="E161" s="173"/>
      <c r="F161" s="173"/>
      <c r="G161" s="173"/>
      <c r="H161" s="173"/>
      <c r="I161" s="173"/>
      <c r="J161" s="173"/>
      <c r="K161" s="173"/>
      <c r="L161" s="173"/>
      <c r="M161" s="173"/>
      <c r="N161" s="173"/>
      <c r="O161" s="173"/>
      <c r="P161" s="173"/>
      <c r="Q161" s="173"/>
      <c r="R161" s="173"/>
      <c r="S161" s="173"/>
      <c r="T161" s="173"/>
      <c r="U161" s="173"/>
      <c r="V161" s="173"/>
    </row>
    <row r="162" spans="1:22" x14ac:dyDescent="0.3">
      <c r="A162" s="174" t="s">
        <v>93</v>
      </c>
      <c r="B162" s="174"/>
      <c r="C162" s="174"/>
      <c r="D162" s="174"/>
      <c r="E162" s="174"/>
      <c r="F162" s="174"/>
      <c r="G162" s="174"/>
      <c r="H162" s="174"/>
      <c r="I162" s="174"/>
      <c r="J162" s="174"/>
      <c r="K162" s="174"/>
      <c r="L162" s="174"/>
      <c r="M162" s="174"/>
      <c r="N162" s="174"/>
      <c r="O162" s="174"/>
      <c r="P162" s="174"/>
      <c r="Q162" s="174"/>
      <c r="R162" s="174"/>
      <c r="S162" s="174"/>
      <c r="T162" s="174"/>
      <c r="U162" s="174"/>
      <c r="V162" s="174"/>
    </row>
    <row r="163" spans="1:22" s="15" customFormat="1" x14ac:dyDescent="0.3">
      <c r="A163" s="175" t="s">
        <v>94</v>
      </c>
      <c r="B163" s="175"/>
      <c r="C163" s="175"/>
      <c r="D163" s="175"/>
      <c r="E163" s="175"/>
      <c r="F163" s="175"/>
      <c r="G163" s="175"/>
      <c r="H163" s="175"/>
      <c r="I163" s="175"/>
      <c r="J163" s="175"/>
      <c r="K163" s="175"/>
      <c r="L163" s="175"/>
      <c r="M163" s="175"/>
      <c r="N163" s="175"/>
      <c r="O163" s="175"/>
      <c r="P163" s="175"/>
      <c r="Q163" s="175"/>
      <c r="R163" s="175"/>
      <c r="S163" s="175"/>
      <c r="T163" s="175"/>
      <c r="U163" s="175"/>
      <c r="V163" s="175"/>
    </row>
    <row r="164" spans="1:22" s="15" customFormat="1" x14ac:dyDescent="0.3"/>
  </sheetData>
  <mergeCells count="100">
    <mergeCell ref="I40:M40"/>
    <mergeCell ref="I43:M43"/>
    <mergeCell ref="C10:F10"/>
    <mergeCell ref="A11:B11"/>
    <mergeCell ref="F69:N69"/>
    <mergeCell ref="D49:E49"/>
    <mergeCell ref="F49:G49"/>
    <mergeCell ref="H49:I49"/>
    <mergeCell ref="J49:K49"/>
    <mergeCell ref="D50:E50"/>
    <mergeCell ref="F50:G50"/>
    <mergeCell ref="H50:I50"/>
    <mergeCell ref="J50:K50"/>
    <mergeCell ref="B2:N2"/>
    <mergeCell ref="C8:F8"/>
    <mergeCell ref="G8:N8"/>
    <mergeCell ref="I46:M46"/>
    <mergeCell ref="A9:B9"/>
    <mergeCell ref="C9:F9"/>
    <mergeCell ref="G9:N9"/>
    <mergeCell ref="A10:B10"/>
    <mergeCell ref="G10:N10"/>
    <mergeCell ref="C11:F11"/>
    <mergeCell ref="G11:N11"/>
    <mergeCell ref="I30:M30"/>
    <mergeCell ref="I33:M33"/>
    <mergeCell ref="I36:M36"/>
    <mergeCell ref="A8:B8"/>
    <mergeCell ref="A6:B6"/>
    <mergeCell ref="V56:V57"/>
    <mergeCell ref="B57:B58"/>
    <mergeCell ref="C57:C58"/>
    <mergeCell ref="D57:D58"/>
    <mergeCell ref="E57:G57"/>
    <mergeCell ref="S57:U57"/>
    <mergeCell ref="S58:U58"/>
    <mergeCell ref="V58:V59"/>
    <mergeCell ref="I59:M59"/>
    <mergeCell ref="S59:U59"/>
    <mergeCell ref="R52:U52"/>
    <mergeCell ref="S56:U56"/>
    <mergeCell ref="A68:N68"/>
    <mergeCell ref="A69:E69"/>
    <mergeCell ref="A73:E73"/>
    <mergeCell ref="A71:E71"/>
    <mergeCell ref="F71:N71"/>
    <mergeCell ref="A72:E72"/>
    <mergeCell ref="F72:N72"/>
    <mergeCell ref="F73:N73"/>
    <mergeCell ref="A70:E70"/>
    <mergeCell ref="F70:N70"/>
    <mergeCell ref="H140:I140"/>
    <mergeCell ref="J140:K140"/>
    <mergeCell ref="A92:A93"/>
    <mergeCell ref="A83:A84"/>
    <mergeCell ref="A74:E74"/>
    <mergeCell ref="F74:N74"/>
    <mergeCell ref="A81:V81"/>
    <mergeCell ref="F124:G124"/>
    <mergeCell ref="H124:I124"/>
    <mergeCell ref="J124:K124"/>
    <mergeCell ref="L124:M124"/>
    <mergeCell ref="N124:O124"/>
    <mergeCell ref="O152:P152"/>
    <mergeCell ref="R152:S152"/>
    <mergeCell ref="A107:A108"/>
    <mergeCell ref="A123:O123"/>
    <mergeCell ref="A124:A125"/>
    <mergeCell ref="B124:C124"/>
    <mergeCell ref="D124:E124"/>
    <mergeCell ref="N140:O140"/>
    <mergeCell ref="A142:S142"/>
    <mergeCell ref="A143:S143"/>
    <mergeCell ref="A149:D149"/>
    <mergeCell ref="A150:V150"/>
    <mergeCell ref="L140:M140"/>
    <mergeCell ref="B140:C140"/>
    <mergeCell ref="D140:E140"/>
    <mergeCell ref="F140:G140"/>
    <mergeCell ref="C6:F6"/>
    <mergeCell ref="G6:N6"/>
    <mergeCell ref="A7:B7"/>
    <mergeCell ref="C7:F7"/>
    <mergeCell ref="G7:N7"/>
    <mergeCell ref="A161:V161"/>
    <mergeCell ref="A162:V162"/>
    <mergeCell ref="A163:V163"/>
    <mergeCell ref="A151:A153"/>
    <mergeCell ref="B151:D151"/>
    <mergeCell ref="E151:G151"/>
    <mergeCell ref="H151:J151"/>
    <mergeCell ref="K151:M151"/>
    <mergeCell ref="U152:V152"/>
    <mergeCell ref="N151:P151"/>
    <mergeCell ref="Q151:S151"/>
    <mergeCell ref="T151:V151"/>
    <mergeCell ref="C152:D152"/>
    <mergeCell ref="F152:G152"/>
    <mergeCell ref="I152:J152"/>
    <mergeCell ref="L152:M152"/>
  </mergeCells>
  <printOptions horizontalCentered="1"/>
  <pageMargins left="0.39370078740157483" right="0.39370078740157483" top="0.39370078740157483" bottom="0.39370078740157483" header="0" footer="0"/>
  <pageSetup scale="44" fitToHeight="3" orientation="landscape" r:id="rId1"/>
  <headerFooter alignWithMargins="0"/>
  <rowBreaks count="2" manualBreakCount="2">
    <brk id="64" max="16383" man="1"/>
    <brk id="121"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C159"/>
  <sheetViews>
    <sheetView tabSelected="1" view="pageBreakPreview" topLeftCell="A102" zoomScale="50" zoomScaleNormal="50" zoomScaleSheetLayoutView="50" workbookViewId="0">
      <selection activeCell="K134" sqref="K134"/>
    </sheetView>
  </sheetViews>
  <sheetFormatPr baseColWidth="10" defaultColWidth="11.44140625" defaultRowHeight="13.8" x14ac:dyDescent="0.3"/>
  <cols>
    <col min="1" max="1" width="40.109375" style="1" customWidth="1"/>
    <col min="2" max="2" width="11.33203125" style="1" customWidth="1"/>
    <col min="3" max="3" width="17.1093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x14ac:dyDescent="0.3">
      <c r="B2" s="229" t="s">
        <v>105</v>
      </c>
      <c r="C2" s="229"/>
      <c r="D2" s="229"/>
      <c r="E2" s="229"/>
      <c r="F2" s="229"/>
      <c r="G2" s="229"/>
      <c r="H2" s="229"/>
      <c r="I2" s="229"/>
      <c r="J2" s="229"/>
      <c r="K2" s="229"/>
      <c r="L2" s="229"/>
      <c r="M2" s="229"/>
      <c r="N2" s="229"/>
    </row>
    <row r="3" spans="1:22" x14ac:dyDescent="0.3">
      <c r="B3" s="7"/>
    </row>
    <row r="6" spans="1:22" x14ac:dyDescent="0.3">
      <c r="A6" s="234" t="s">
        <v>13</v>
      </c>
      <c r="B6" s="235"/>
      <c r="C6" s="180" t="s">
        <v>133</v>
      </c>
      <c r="D6" s="181"/>
      <c r="E6" s="181"/>
      <c r="F6" s="181"/>
      <c r="G6" s="181"/>
      <c r="H6" s="181"/>
      <c r="I6" s="181"/>
      <c r="J6" s="181"/>
      <c r="K6" s="181"/>
      <c r="L6" s="181"/>
      <c r="M6" s="181"/>
      <c r="N6" s="182"/>
      <c r="O6" s="15"/>
      <c r="P6" s="15"/>
      <c r="Q6" s="15"/>
      <c r="R6" s="15"/>
      <c r="S6" s="15"/>
      <c r="T6" s="15"/>
      <c r="U6" s="15"/>
      <c r="V6" s="15"/>
    </row>
    <row r="7" spans="1:22" x14ac:dyDescent="0.3">
      <c r="A7" s="183" t="s">
        <v>14</v>
      </c>
      <c r="B7" s="184"/>
      <c r="C7" s="185" t="s">
        <v>134</v>
      </c>
      <c r="D7" s="186"/>
      <c r="E7" s="186"/>
      <c r="F7" s="186"/>
      <c r="G7" s="186"/>
      <c r="H7" s="186"/>
      <c r="I7" s="186"/>
      <c r="J7" s="186"/>
      <c r="K7" s="186"/>
      <c r="L7" s="186"/>
      <c r="M7" s="186"/>
      <c r="N7" s="187"/>
      <c r="O7" s="15"/>
      <c r="P7" s="15"/>
      <c r="Q7" s="15"/>
      <c r="R7" s="15"/>
      <c r="S7" s="15"/>
      <c r="T7" s="15"/>
      <c r="U7" s="15"/>
      <c r="V7" s="15"/>
    </row>
    <row r="8" spans="1:22" x14ac:dyDescent="0.3">
      <c r="A8" s="183" t="s">
        <v>15</v>
      </c>
      <c r="B8" s="184"/>
      <c r="C8" s="185" t="s">
        <v>135</v>
      </c>
      <c r="D8" s="186"/>
      <c r="E8" s="186"/>
      <c r="F8" s="186"/>
      <c r="G8" s="186"/>
      <c r="H8" s="186"/>
      <c r="I8" s="186"/>
      <c r="J8" s="186"/>
      <c r="K8" s="186"/>
      <c r="L8" s="186"/>
      <c r="M8" s="186"/>
      <c r="N8" s="187"/>
      <c r="O8" s="15"/>
      <c r="P8" s="15"/>
      <c r="Q8" s="15"/>
      <c r="R8" s="15"/>
      <c r="S8" s="15"/>
      <c r="T8" s="15"/>
      <c r="U8" s="15"/>
      <c r="V8" s="15"/>
    </row>
    <row r="9" spans="1:22" x14ac:dyDescent="0.3">
      <c r="A9" s="183" t="s">
        <v>16</v>
      </c>
      <c r="B9" s="184"/>
      <c r="C9" s="185" t="s">
        <v>136</v>
      </c>
      <c r="D9" s="186"/>
      <c r="E9" s="186"/>
      <c r="F9" s="186"/>
      <c r="G9" s="186"/>
      <c r="H9" s="186"/>
      <c r="I9" s="186"/>
      <c r="J9" s="186"/>
      <c r="K9" s="186"/>
      <c r="L9" s="186"/>
      <c r="M9" s="186"/>
      <c r="N9" s="187"/>
      <c r="O9" s="15"/>
      <c r="P9" s="15"/>
      <c r="Q9" s="15"/>
      <c r="R9" s="15"/>
      <c r="S9" s="15"/>
      <c r="T9" s="15"/>
      <c r="U9" s="15"/>
      <c r="V9" s="15"/>
    </row>
    <row r="10" spans="1:22" x14ac:dyDescent="0.3">
      <c r="A10" s="183" t="s">
        <v>17</v>
      </c>
      <c r="B10" s="184"/>
      <c r="C10" s="185" t="s">
        <v>137</v>
      </c>
      <c r="D10" s="186"/>
      <c r="E10" s="186"/>
      <c r="F10" s="186"/>
      <c r="G10" s="186"/>
      <c r="H10" s="186"/>
      <c r="I10" s="186"/>
      <c r="J10" s="186"/>
      <c r="K10" s="186"/>
      <c r="L10" s="186"/>
      <c r="M10" s="186"/>
      <c r="N10" s="187"/>
      <c r="O10" s="15"/>
      <c r="P10" s="15"/>
      <c r="Q10" s="15"/>
      <c r="R10" s="15"/>
      <c r="S10" s="15"/>
      <c r="T10" s="15"/>
      <c r="U10" s="15"/>
      <c r="V10" s="15"/>
    </row>
    <row r="11" spans="1:22" x14ac:dyDescent="0.3">
      <c r="A11" s="236" t="s">
        <v>109</v>
      </c>
      <c r="B11" s="237"/>
      <c r="C11" s="230" t="s">
        <v>138</v>
      </c>
      <c r="D11" s="231"/>
      <c r="E11" s="231"/>
      <c r="F11" s="231"/>
      <c r="G11" s="231"/>
      <c r="H11" s="231"/>
      <c r="I11" s="231"/>
      <c r="J11" s="231"/>
      <c r="K11" s="231"/>
      <c r="L11" s="231"/>
      <c r="M11" s="231"/>
      <c r="N11" s="232"/>
      <c r="O11" s="15"/>
      <c r="P11" s="15"/>
      <c r="Q11" s="15"/>
      <c r="R11" s="15"/>
      <c r="S11" s="15"/>
      <c r="T11" s="15"/>
      <c r="U11" s="15"/>
      <c r="V11" s="15"/>
    </row>
    <row r="13" spans="1:22" x14ac:dyDescent="0.3">
      <c r="A13" s="6" t="s">
        <v>18</v>
      </c>
    </row>
    <row r="15" spans="1:22" x14ac:dyDescent="0.3">
      <c r="B15" s="103" t="s">
        <v>106</v>
      </c>
      <c r="C15" s="103" t="s">
        <v>19</v>
      </c>
      <c r="D15" s="103" t="s">
        <v>20</v>
      </c>
      <c r="E15" s="103" t="s">
        <v>21</v>
      </c>
      <c r="F15" s="103" t="s">
        <v>22</v>
      </c>
      <c r="G15" s="103" t="s">
        <v>23</v>
      </c>
    </row>
    <row r="16" spans="1:22" x14ac:dyDescent="0.3">
      <c r="A16" s="45" t="s">
        <v>24</v>
      </c>
      <c r="B16" s="106"/>
      <c r="C16" s="106"/>
      <c r="D16" s="106"/>
      <c r="E16" s="106"/>
      <c r="F16" s="106" t="s">
        <v>142</v>
      </c>
      <c r="G16" s="106"/>
    </row>
    <row r="18" spans="1:15" x14ac:dyDescent="0.3">
      <c r="B18" s="103" t="s">
        <v>28</v>
      </c>
      <c r="C18" s="103" t="s">
        <v>29</v>
      </c>
      <c r="D18" s="103" t="s">
        <v>30</v>
      </c>
      <c r="E18" s="103" t="s">
        <v>90</v>
      </c>
    </row>
    <row r="19" spans="1:15" x14ac:dyDescent="0.3">
      <c r="A19" s="29" t="s">
        <v>31</v>
      </c>
      <c r="B19" s="107"/>
      <c r="C19" s="107" t="s">
        <v>142</v>
      </c>
      <c r="D19" s="107"/>
      <c r="E19" s="108"/>
    </row>
    <row r="21" spans="1:15" x14ac:dyDescent="0.3">
      <c r="A21" s="12" t="s">
        <v>38</v>
      </c>
      <c r="B21" s="108">
        <v>6</v>
      </c>
    </row>
    <row r="22" spans="1:15" x14ac:dyDescent="0.3">
      <c r="A22" s="20"/>
      <c r="B22" s="109"/>
    </row>
    <row r="23" spans="1:15" ht="28.5" customHeight="1" x14ac:dyDescent="0.3">
      <c r="A23" s="36"/>
      <c r="B23" s="30" t="s">
        <v>32</v>
      </c>
      <c r="C23" s="30" t="s">
        <v>33</v>
      </c>
    </row>
    <row r="24" spans="1:15" x14ac:dyDescent="0.3">
      <c r="A24" s="12" t="s">
        <v>89</v>
      </c>
      <c r="B24" s="107">
        <v>80</v>
      </c>
      <c r="C24" s="108">
        <v>20</v>
      </c>
    </row>
    <row r="26" spans="1:15" x14ac:dyDescent="0.3">
      <c r="A26" s="15"/>
      <c r="B26" s="30" t="s">
        <v>25</v>
      </c>
      <c r="C26" s="110" t="s">
        <v>10</v>
      </c>
    </row>
    <row r="27" spans="1:15" x14ac:dyDescent="0.3">
      <c r="A27" s="12" t="s">
        <v>34</v>
      </c>
      <c r="B27" s="107" t="s">
        <v>142</v>
      </c>
      <c r="C27" s="108"/>
    </row>
    <row r="28" spans="1:15" x14ac:dyDescent="0.3">
      <c r="A28" s="14"/>
      <c r="B28" s="111"/>
      <c r="C28" s="111"/>
      <c r="D28" s="15"/>
    </row>
    <row r="29" spans="1:15" x14ac:dyDescent="0.3">
      <c r="B29" s="110" t="s">
        <v>25</v>
      </c>
      <c r="C29" s="110" t="s">
        <v>10</v>
      </c>
      <c r="D29" s="15"/>
      <c r="E29" s="15"/>
      <c r="F29" s="15"/>
      <c r="G29" s="15"/>
      <c r="N29" s="110" t="s">
        <v>25</v>
      </c>
      <c r="O29" s="110" t="s">
        <v>10</v>
      </c>
    </row>
    <row r="30" spans="1:15" ht="25.5" customHeight="1" x14ac:dyDescent="0.3">
      <c r="A30" s="35" t="s">
        <v>80</v>
      </c>
      <c r="B30" s="104" t="s">
        <v>142</v>
      </c>
      <c r="C30" s="105"/>
      <c r="D30" s="15"/>
      <c r="E30" s="15"/>
      <c r="F30" s="15"/>
      <c r="G30" s="15"/>
      <c r="I30" s="227" t="s">
        <v>68</v>
      </c>
      <c r="J30" s="228"/>
      <c r="K30" s="228"/>
      <c r="L30" s="228"/>
      <c r="M30" s="228"/>
      <c r="N30" s="78"/>
      <c r="O30" s="105" t="s">
        <v>142</v>
      </c>
    </row>
    <row r="31" spans="1:15" x14ac:dyDescent="0.3">
      <c r="A31" s="14"/>
      <c r="B31" s="111"/>
      <c r="C31" s="111"/>
      <c r="D31" s="15"/>
      <c r="E31" s="15"/>
      <c r="F31" s="15"/>
      <c r="G31" s="15"/>
    </row>
    <row r="32" spans="1:15" x14ac:dyDescent="0.3">
      <c r="A32" s="14"/>
      <c r="B32" s="110" t="s">
        <v>11</v>
      </c>
      <c r="C32" s="110" t="s">
        <v>10</v>
      </c>
      <c r="D32" s="112"/>
      <c r="E32" s="112"/>
      <c r="F32" s="112"/>
      <c r="G32" s="112"/>
      <c r="H32" s="111"/>
      <c r="N32" s="110" t="s">
        <v>25</v>
      </c>
      <c r="O32" s="110" t="s">
        <v>10</v>
      </c>
    </row>
    <row r="33" spans="1:15" ht="28.5" customHeight="1" x14ac:dyDescent="0.3">
      <c r="A33" s="75" t="s">
        <v>73</v>
      </c>
      <c r="B33" s="104"/>
      <c r="C33" s="105" t="s">
        <v>142</v>
      </c>
      <c r="D33" s="112"/>
      <c r="E33" s="112"/>
      <c r="F33" s="112"/>
      <c r="G33" s="112"/>
      <c r="H33" s="111"/>
      <c r="I33" s="227" t="s">
        <v>74</v>
      </c>
      <c r="J33" s="228"/>
      <c r="K33" s="228"/>
      <c r="L33" s="228"/>
      <c r="M33" s="228"/>
      <c r="N33" s="78"/>
      <c r="O33" s="105" t="s">
        <v>142</v>
      </c>
    </row>
    <row r="35" spans="1:15" x14ac:dyDescent="0.3">
      <c r="B35" s="103" t="s">
        <v>11</v>
      </c>
      <c r="C35" s="103" t="s">
        <v>10</v>
      </c>
    </row>
    <row r="36" spans="1:15" x14ac:dyDescent="0.3">
      <c r="A36" s="74" t="s">
        <v>107</v>
      </c>
      <c r="B36" s="107"/>
      <c r="C36" s="108" t="s">
        <v>142</v>
      </c>
      <c r="I36" s="233" t="s">
        <v>35</v>
      </c>
      <c r="J36" s="233"/>
      <c r="K36" s="233"/>
      <c r="L36" s="233"/>
      <c r="M36" s="233"/>
      <c r="N36" s="113"/>
    </row>
    <row r="39" spans="1:15" x14ac:dyDescent="0.3">
      <c r="B39" s="103" t="s">
        <v>11</v>
      </c>
      <c r="C39" s="103" t="s">
        <v>10</v>
      </c>
      <c r="N39" s="110" t="s">
        <v>25</v>
      </c>
      <c r="O39" s="110" t="s">
        <v>10</v>
      </c>
    </row>
    <row r="40" spans="1:15" ht="25.5" customHeight="1" x14ac:dyDescent="0.3">
      <c r="A40" s="74" t="s">
        <v>123</v>
      </c>
      <c r="B40" s="104"/>
      <c r="C40" s="105"/>
      <c r="I40" s="227" t="s">
        <v>124</v>
      </c>
      <c r="J40" s="228"/>
      <c r="K40" s="228"/>
      <c r="L40" s="228"/>
      <c r="M40" s="228"/>
      <c r="N40" s="78"/>
      <c r="O40" s="105"/>
    </row>
    <row r="42" spans="1:15" x14ac:dyDescent="0.3">
      <c r="B42" s="103" t="s">
        <v>11</v>
      </c>
      <c r="C42" s="103" t="s">
        <v>10</v>
      </c>
      <c r="N42" s="110" t="s">
        <v>25</v>
      </c>
      <c r="O42" s="110" t="s">
        <v>10</v>
      </c>
    </row>
    <row r="43" spans="1:15" ht="25.5" customHeight="1" x14ac:dyDescent="0.3">
      <c r="A43" s="74" t="s">
        <v>125</v>
      </c>
      <c r="B43" s="104"/>
      <c r="C43" s="105"/>
      <c r="I43" s="227" t="s">
        <v>126</v>
      </c>
      <c r="J43" s="228"/>
      <c r="K43" s="228"/>
      <c r="L43" s="228"/>
      <c r="M43" s="228"/>
      <c r="N43" s="78" t="s">
        <v>142</v>
      </c>
      <c r="O43" s="105"/>
    </row>
    <row r="45" spans="1:15" x14ac:dyDescent="0.3">
      <c r="B45" s="103" t="s">
        <v>11</v>
      </c>
      <c r="C45" s="103" t="s">
        <v>10</v>
      </c>
      <c r="N45" s="110" t="s">
        <v>25</v>
      </c>
      <c r="O45" s="110" t="s">
        <v>10</v>
      </c>
    </row>
    <row r="46" spans="1:15" ht="38.25" customHeight="1" x14ac:dyDescent="0.3">
      <c r="A46" s="74" t="s">
        <v>127</v>
      </c>
      <c r="B46" s="104"/>
      <c r="C46" s="105" t="s">
        <v>142</v>
      </c>
      <c r="I46" s="227" t="s">
        <v>128</v>
      </c>
      <c r="J46" s="228"/>
      <c r="K46" s="228"/>
      <c r="L46" s="228"/>
      <c r="M46" s="228"/>
      <c r="N46" s="78"/>
      <c r="O46" s="105" t="s">
        <v>142</v>
      </c>
    </row>
    <row r="49" spans="1:22" ht="51" customHeight="1" x14ac:dyDescent="0.3">
      <c r="B49" s="102" t="s">
        <v>122</v>
      </c>
      <c r="C49" s="102" t="s">
        <v>121</v>
      </c>
      <c r="D49" s="239" t="s">
        <v>129</v>
      </c>
      <c r="E49" s="240"/>
      <c r="F49" s="239" t="s">
        <v>130</v>
      </c>
      <c r="G49" s="240"/>
      <c r="H49" s="239" t="s">
        <v>131</v>
      </c>
      <c r="I49" s="240"/>
      <c r="J49" s="239" t="s">
        <v>132</v>
      </c>
      <c r="K49" s="240"/>
    </row>
    <row r="50" spans="1:22" ht="27.6" x14ac:dyDescent="0.3">
      <c r="A50" s="74" t="s">
        <v>120</v>
      </c>
      <c r="B50" s="104"/>
      <c r="C50" s="104"/>
      <c r="D50" s="247"/>
      <c r="E50" s="247"/>
      <c r="F50" s="247"/>
      <c r="G50" s="247"/>
      <c r="H50" s="247"/>
      <c r="I50" s="247"/>
      <c r="J50" s="247"/>
      <c r="K50" s="248"/>
    </row>
    <row r="51" spans="1:22" x14ac:dyDescent="0.3">
      <c r="B51" s="15"/>
      <c r="C51" s="15"/>
    </row>
    <row r="52" spans="1:22" x14ac:dyDescent="0.3">
      <c r="R52" s="194" t="s">
        <v>115</v>
      </c>
      <c r="S52" s="194"/>
      <c r="T52" s="194"/>
      <c r="U52" s="194"/>
    </row>
    <row r="53" spans="1:22" x14ac:dyDescent="0.3">
      <c r="R53" s="77">
        <v>1</v>
      </c>
      <c r="S53" s="217" t="s">
        <v>110</v>
      </c>
      <c r="T53" s="217"/>
      <c r="U53" s="217"/>
      <c r="V53" s="226" t="s">
        <v>116</v>
      </c>
    </row>
    <row r="54" spans="1:22" x14ac:dyDescent="0.3">
      <c r="B54" s="195" t="s">
        <v>25</v>
      </c>
      <c r="C54" s="195" t="s">
        <v>10</v>
      </c>
      <c r="D54" s="195" t="s">
        <v>3</v>
      </c>
      <c r="E54" s="194" t="s">
        <v>26</v>
      </c>
      <c r="F54" s="194"/>
      <c r="G54" s="194"/>
      <c r="R54" s="77">
        <v>2</v>
      </c>
      <c r="S54" s="217" t="s">
        <v>111</v>
      </c>
      <c r="T54" s="217"/>
      <c r="U54" s="217"/>
      <c r="V54" s="226"/>
    </row>
    <row r="55" spans="1:22" ht="27.6" x14ac:dyDescent="0.3">
      <c r="B55" s="195"/>
      <c r="C55" s="195"/>
      <c r="D55" s="195"/>
      <c r="E55" s="103">
        <v>1</v>
      </c>
      <c r="F55" s="103">
        <v>2</v>
      </c>
      <c r="G55" s="103">
        <v>3</v>
      </c>
      <c r="N55" s="102" t="s">
        <v>25</v>
      </c>
      <c r="O55" s="102" t="s">
        <v>10</v>
      </c>
      <c r="P55" s="102" t="s">
        <v>115</v>
      </c>
      <c r="Q55" s="30" t="s">
        <v>118</v>
      </c>
      <c r="R55" s="77">
        <v>3</v>
      </c>
      <c r="S55" s="217" t="s">
        <v>112</v>
      </c>
      <c r="T55" s="217"/>
      <c r="U55" s="217"/>
      <c r="V55" s="226" t="s">
        <v>117</v>
      </c>
    </row>
    <row r="56" spans="1:22" x14ac:dyDescent="0.3">
      <c r="A56" s="76" t="s">
        <v>27</v>
      </c>
      <c r="B56" s="104" t="s">
        <v>142</v>
      </c>
      <c r="C56" s="104"/>
      <c r="D56" s="104"/>
      <c r="E56" s="104"/>
      <c r="F56" s="104"/>
      <c r="G56" s="105"/>
      <c r="I56" s="227" t="s">
        <v>114</v>
      </c>
      <c r="J56" s="228"/>
      <c r="K56" s="228"/>
      <c r="L56" s="228"/>
      <c r="M56" s="228"/>
      <c r="N56" s="78"/>
      <c r="O56" s="104"/>
      <c r="P56" s="104">
        <v>4</v>
      </c>
      <c r="Q56" s="105">
        <v>2008</v>
      </c>
      <c r="R56" s="77">
        <v>4</v>
      </c>
      <c r="S56" s="217" t="s">
        <v>113</v>
      </c>
      <c r="T56" s="217"/>
      <c r="U56" s="217"/>
      <c r="V56" s="226"/>
    </row>
    <row r="57" spans="1:22" x14ac:dyDescent="0.3">
      <c r="A57" s="37"/>
      <c r="B57" s="114"/>
      <c r="C57" s="114"/>
      <c r="D57" s="114"/>
      <c r="E57" s="114"/>
      <c r="F57" s="114"/>
      <c r="G57" s="115"/>
    </row>
    <row r="58" spans="1:22" x14ac:dyDescent="0.3">
      <c r="A58" s="15"/>
      <c r="B58" s="102" t="s">
        <v>25</v>
      </c>
      <c r="C58" s="102" t="s">
        <v>10</v>
      </c>
      <c r="D58" s="102" t="s">
        <v>3</v>
      </c>
      <c r="E58" s="102" t="s">
        <v>36</v>
      </c>
      <c r="F58" s="103" t="s">
        <v>139</v>
      </c>
    </row>
    <row r="59" spans="1:22" ht="29.25" customHeight="1" x14ac:dyDescent="0.3">
      <c r="A59" s="12" t="s">
        <v>37</v>
      </c>
      <c r="B59" s="104" t="s">
        <v>142</v>
      </c>
      <c r="C59" s="104"/>
      <c r="D59" s="104"/>
      <c r="E59" s="104"/>
      <c r="F59" s="105"/>
    </row>
    <row r="62" spans="1:22" x14ac:dyDescent="0.3">
      <c r="A62" s="15"/>
      <c r="B62" s="30" t="s">
        <v>25</v>
      </c>
      <c r="C62" s="30" t="s">
        <v>10</v>
      </c>
    </row>
    <row r="63" spans="1:22" x14ac:dyDescent="0.3">
      <c r="A63" s="12" t="s">
        <v>39</v>
      </c>
      <c r="B63" s="107"/>
      <c r="C63" s="108" t="s">
        <v>142</v>
      </c>
    </row>
    <row r="65" spans="1:22" x14ac:dyDescent="0.3">
      <c r="A65" s="218" t="s">
        <v>40</v>
      </c>
      <c r="B65" s="219"/>
      <c r="C65" s="219"/>
      <c r="D65" s="219"/>
      <c r="E65" s="219"/>
      <c r="F65" s="219"/>
      <c r="G65" s="219"/>
      <c r="H65" s="219"/>
      <c r="I65" s="219"/>
      <c r="J65" s="219"/>
      <c r="K65" s="219"/>
      <c r="L65" s="219"/>
      <c r="M65" s="219"/>
      <c r="N65" s="220"/>
    </row>
    <row r="66" spans="1:22" x14ac:dyDescent="0.3">
      <c r="A66" s="221" t="s">
        <v>143</v>
      </c>
      <c r="B66" s="222"/>
      <c r="C66" s="222"/>
      <c r="D66" s="222"/>
      <c r="E66" s="222"/>
      <c r="F66" s="222" t="s">
        <v>53</v>
      </c>
      <c r="G66" s="222"/>
      <c r="H66" s="222"/>
      <c r="I66" s="222"/>
      <c r="J66" s="222"/>
      <c r="K66" s="222"/>
      <c r="L66" s="222"/>
      <c r="M66" s="222"/>
      <c r="N66" s="238"/>
    </row>
    <row r="67" spans="1:22" x14ac:dyDescent="0.3">
      <c r="A67" s="223" t="s">
        <v>144</v>
      </c>
      <c r="B67" s="224"/>
      <c r="C67" s="224"/>
      <c r="D67" s="224"/>
      <c r="E67" s="224"/>
      <c r="F67" s="224" t="s">
        <v>54</v>
      </c>
      <c r="G67" s="224"/>
      <c r="H67" s="224"/>
      <c r="I67" s="224"/>
      <c r="J67" s="224"/>
      <c r="K67" s="224"/>
      <c r="L67" s="224"/>
      <c r="M67" s="224"/>
      <c r="N67" s="225"/>
    </row>
    <row r="68" spans="1:22" x14ac:dyDescent="0.3">
      <c r="A68" s="223" t="s">
        <v>145</v>
      </c>
      <c r="B68" s="224"/>
      <c r="C68" s="224"/>
      <c r="D68" s="224"/>
      <c r="E68" s="224"/>
      <c r="F68" s="224" t="s">
        <v>55</v>
      </c>
      <c r="G68" s="224"/>
      <c r="H68" s="224"/>
      <c r="I68" s="224"/>
      <c r="J68" s="224"/>
      <c r="K68" s="224"/>
      <c r="L68" s="224"/>
      <c r="M68" s="224"/>
      <c r="N68" s="225"/>
    </row>
    <row r="69" spans="1:22" x14ac:dyDescent="0.3">
      <c r="A69" s="223" t="s">
        <v>62</v>
      </c>
      <c r="B69" s="224"/>
      <c r="C69" s="224"/>
      <c r="D69" s="224"/>
      <c r="E69" s="224"/>
      <c r="F69" s="224" t="s">
        <v>56</v>
      </c>
      <c r="G69" s="224"/>
      <c r="H69" s="224"/>
      <c r="I69" s="224"/>
      <c r="J69" s="224"/>
      <c r="K69" s="224"/>
      <c r="L69" s="224"/>
      <c r="M69" s="224"/>
      <c r="N69" s="225"/>
    </row>
    <row r="70" spans="1:22" x14ac:dyDescent="0.3">
      <c r="A70" s="223" t="s">
        <v>63</v>
      </c>
      <c r="B70" s="224"/>
      <c r="C70" s="224"/>
      <c r="D70" s="224"/>
      <c r="E70" s="224"/>
      <c r="F70" s="224" t="s">
        <v>57</v>
      </c>
      <c r="G70" s="224"/>
      <c r="H70" s="224"/>
      <c r="I70" s="224"/>
      <c r="J70" s="224"/>
      <c r="K70" s="224"/>
      <c r="L70" s="224"/>
      <c r="M70" s="224"/>
      <c r="N70" s="225"/>
    </row>
    <row r="71" spans="1:22" x14ac:dyDescent="0.3">
      <c r="A71" s="210" t="s">
        <v>64</v>
      </c>
      <c r="B71" s="211"/>
      <c r="C71" s="211"/>
      <c r="D71" s="211"/>
      <c r="E71" s="211"/>
      <c r="F71" s="211" t="s">
        <v>58</v>
      </c>
      <c r="G71" s="211"/>
      <c r="H71" s="211"/>
      <c r="I71" s="211"/>
      <c r="J71" s="211"/>
      <c r="K71" s="211"/>
      <c r="L71" s="211"/>
      <c r="M71" s="211"/>
      <c r="N71" s="212"/>
    </row>
    <row r="74" spans="1:22" customFormat="1" ht="13.2" x14ac:dyDescent="0.25">
      <c r="B74" s="27">
        <v>2006</v>
      </c>
      <c r="C74" s="27">
        <v>2007</v>
      </c>
      <c r="D74" s="27">
        <v>2008</v>
      </c>
      <c r="E74" s="27">
        <v>2009</v>
      </c>
      <c r="F74" s="27">
        <v>2010</v>
      </c>
      <c r="G74" s="27">
        <v>2011</v>
      </c>
      <c r="H74" s="27">
        <v>2012</v>
      </c>
    </row>
    <row r="75" spans="1:22" customFormat="1" ht="14.4" x14ac:dyDescent="0.35">
      <c r="A75" s="34" t="s">
        <v>71</v>
      </c>
      <c r="B75" s="116">
        <v>9</v>
      </c>
      <c r="C75" s="116">
        <v>13</v>
      </c>
      <c r="D75" s="116">
        <v>13</v>
      </c>
      <c r="E75" s="116">
        <v>14</v>
      </c>
      <c r="F75" s="116">
        <v>16</v>
      </c>
      <c r="G75" s="117">
        <v>19</v>
      </c>
      <c r="H75" s="117">
        <v>21</v>
      </c>
    </row>
    <row r="78" spans="1:22" x14ac:dyDescent="0.3">
      <c r="A78" s="213" t="s">
        <v>5</v>
      </c>
      <c r="B78" s="214"/>
      <c r="C78" s="214"/>
      <c r="D78" s="214"/>
      <c r="E78" s="214"/>
      <c r="F78" s="214"/>
      <c r="G78" s="214"/>
      <c r="H78" s="214"/>
      <c r="I78" s="214"/>
      <c r="J78" s="214"/>
      <c r="K78" s="214"/>
      <c r="L78" s="214"/>
      <c r="M78" s="214"/>
      <c r="N78" s="214"/>
      <c r="O78" s="214"/>
      <c r="P78" s="214"/>
      <c r="Q78" s="214"/>
      <c r="R78" s="214"/>
      <c r="S78" s="214"/>
      <c r="T78" s="214"/>
      <c r="U78" s="214"/>
      <c r="V78" s="215"/>
    </row>
    <row r="79" spans="1:22" x14ac:dyDescent="0.3">
      <c r="A79" s="65"/>
      <c r="B79" s="66"/>
      <c r="C79" s="66"/>
      <c r="D79" s="66"/>
      <c r="E79" s="66"/>
      <c r="F79" s="66"/>
      <c r="G79" s="66"/>
      <c r="H79" s="66"/>
      <c r="I79" s="66"/>
      <c r="J79" s="66"/>
      <c r="K79" s="66"/>
      <c r="L79" s="66"/>
      <c r="M79" s="66"/>
      <c r="N79" s="66"/>
      <c r="O79" s="66"/>
      <c r="P79" s="66"/>
      <c r="Q79" s="66"/>
      <c r="R79" s="66"/>
      <c r="S79" s="66"/>
      <c r="T79" s="66"/>
      <c r="U79" s="66"/>
      <c r="V79" s="67"/>
    </row>
    <row r="80" spans="1:22" x14ac:dyDescent="0.3">
      <c r="A80" s="208" t="s">
        <v>9</v>
      </c>
      <c r="B80" s="243">
        <v>2006</v>
      </c>
      <c r="C80" s="244"/>
      <c r="D80" s="245"/>
      <c r="E80" s="243">
        <v>2007</v>
      </c>
      <c r="F80" s="244"/>
      <c r="G80" s="245"/>
      <c r="H80" s="243">
        <v>2008</v>
      </c>
      <c r="I80" s="244"/>
      <c r="J80" s="245"/>
      <c r="K80" s="243">
        <v>2009</v>
      </c>
      <c r="L80" s="244"/>
      <c r="M80" s="245"/>
      <c r="N80" s="243">
        <v>2010</v>
      </c>
      <c r="O80" s="244"/>
      <c r="P80" s="245"/>
      <c r="Q80" s="243">
        <v>2011</v>
      </c>
      <c r="R80" s="244"/>
      <c r="S80" s="245"/>
      <c r="T80" s="243">
        <v>2012</v>
      </c>
      <c r="U80" s="244"/>
      <c r="V80" s="245"/>
    </row>
    <row r="81" spans="1:22" x14ac:dyDescent="0.3">
      <c r="A81" s="209"/>
      <c r="B81" s="5" t="s">
        <v>50</v>
      </c>
      <c r="C81" s="5" t="s">
        <v>51</v>
      </c>
      <c r="D81" s="5" t="s">
        <v>52</v>
      </c>
      <c r="E81" s="5" t="s">
        <v>50</v>
      </c>
      <c r="F81" s="5" t="s">
        <v>51</v>
      </c>
      <c r="G81" s="5" t="s">
        <v>52</v>
      </c>
      <c r="H81" s="5" t="s">
        <v>50</v>
      </c>
      <c r="I81" s="5" t="s">
        <v>51</v>
      </c>
      <c r="J81" s="5" t="s">
        <v>52</v>
      </c>
      <c r="K81" s="5" t="s">
        <v>50</v>
      </c>
      <c r="L81" s="5" t="s">
        <v>51</v>
      </c>
      <c r="M81" s="5" t="s">
        <v>52</v>
      </c>
      <c r="N81" s="5" t="s">
        <v>50</v>
      </c>
      <c r="O81" s="5" t="s">
        <v>51</v>
      </c>
      <c r="P81" s="5" t="s">
        <v>52</v>
      </c>
      <c r="Q81" s="5" t="s">
        <v>50</v>
      </c>
      <c r="R81" s="5" t="s">
        <v>51</v>
      </c>
      <c r="S81" s="5" t="s">
        <v>52</v>
      </c>
      <c r="T81" s="5" t="s">
        <v>50</v>
      </c>
      <c r="U81" s="5" t="s">
        <v>51</v>
      </c>
      <c r="V81" s="5" t="s">
        <v>52</v>
      </c>
    </row>
    <row r="82" spans="1:22" ht="27.6" x14ac:dyDescent="0.3">
      <c r="A82" s="17" t="s">
        <v>41</v>
      </c>
      <c r="B82" s="55">
        <v>9</v>
      </c>
      <c r="C82" s="55">
        <v>1</v>
      </c>
      <c r="D82" s="47">
        <v>10</v>
      </c>
      <c r="E82" s="55">
        <v>9</v>
      </c>
      <c r="F82" s="55">
        <v>1</v>
      </c>
      <c r="G82" s="47">
        <v>10</v>
      </c>
      <c r="H82" s="55">
        <v>9</v>
      </c>
      <c r="I82" s="55">
        <v>1</v>
      </c>
      <c r="J82" s="47">
        <v>10</v>
      </c>
      <c r="K82" s="55">
        <v>9</v>
      </c>
      <c r="L82" s="55">
        <v>1</v>
      </c>
      <c r="M82" s="47">
        <v>10</v>
      </c>
      <c r="N82" s="55">
        <v>9</v>
      </c>
      <c r="O82" s="55">
        <v>2</v>
      </c>
      <c r="P82" s="47">
        <v>11</v>
      </c>
      <c r="Q82" s="55">
        <v>9</v>
      </c>
      <c r="R82" s="55">
        <v>2</v>
      </c>
      <c r="S82" s="47">
        <v>11</v>
      </c>
      <c r="T82" s="55">
        <v>9</v>
      </c>
      <c r="U82" s="55">
        <v>2</v>
      </c>
      <c r="V82" s="48">
        <v>11</v>
      </c>
    </row>
    <row r="83" spans="1:22" ht="27.6" x14ac:dyDescent="0.3">
      <c r="A83" s="43" t="s">
        <v>100</v>
      </c>
      <c r="B83" s="56">
        <v>0</v>
      </c>
      <c r="C83" s="56">
        <v>0</v>
      </c>
      <c r="D83" s="49">
        <f>SUM(B83:C83)</f>
        <v>0</v>
      </c>
      <c r="E83" s="56">
        <v>0</v>
      </c>
      <c r="F83" s="56">
        <v>0</v>
      </c>
      <c r="G83" s="49">
        <f>SUM(E83:F83)</f>
        <v>0</v>
      </c>
      <c r="H83" s="56">
        <v>0</v>
      </c>
      <c r="I83" s="56">
        <v>0</v>
      </c>
      <c r="J83" s="49">
        <f>SUM(H83:I83)</f>
        <v>0</v>
      </c>
      <c r="K83" s="56">
        <v>0</v>
      </c>
      <c r="L83" s="56">
        <v>0</v>
      </c>
      <c r="M83" s="49">
        <f>SUM(K83:L83)</f>
        <v>0</v>
      </c>
      <c r="N83" s="56">
        <v>0</v>
      </c>
      <c r="O83" s="56">
        <v>0</v>
      </c>
      <c r="P83" s="49">
        <f>SUM(N83:O83)</f>
        <v>0</v>
      </c>
      <c r="Q83" s="56">
        <v>0</v>
      </c>
      <c r="R83" s="56">
        <v>0</v>
      </c>
      <c r="S83" s="49">
        <f>SUM(Q83:R83)</f>
        <v>0</v>
      </c>
      <c r="T83" s="56">
        <v>0</v>
      </c>
      <c r="U83" s="56">
        <v>0</v>
      </c>
      <c r="V83" s="50">
        <f>SUM(T83:U83)</f>
        <v>0</v>
      </c>
    </row>
    <row r="84" spans="1:22" x14ac:dyDescent="0.3">
      <c r="A84" s="18" t="s">
        <v>42</v>
      </c>
      <c r="B84" s="57">
        <f>SUM(B82:B83)</f>
        <v>9</v>
      </c>
      <c r="C84" s="57">
        <f t="shared" ref="C84:V84" si="0">SUM(C82:C83)</f>
        <v>1</v>
      </c>
      <c r="D84" s="57">
        <f t="shared" si="0"/>
        <v>10</v>
      </c>
      <c r="E84" s="57">
        <f t="shared" si="0"/>
        <v>9</v>
      </c>
      <c r="F84" s="57">
        <f t="shared" si="0"/>
        <v>1</v>
      </c>
      <c r="G84" s="57">
        <f t="shared" si="0"/>
        <v>10</v>
      </c>
      <c r="H84" s="57">
        <f t="shared" si="0"/>
        <v>9</v>
      </c>
      <c r="I84" s="57">
        <f t="shared" si="0"/>
        <v>1</v>
      </c>
      <c r="J84" s="57">
        <f t="shared" si="0"/>
        <v>10</v>
      </c>
      <c r="K84" s="57">
        <f t="shared" si="0"/>
        <v>9</v>
      </c>
      <c r="L84" s="57">
        <f t="shared" si="0"/>
        <v>1</v>
      </c>
      <c r="M84" s="57">
        <f t="shared" si="0"/>
        <v>10</v>
      </c>
      <c r="N84" s="57">
        <f t="shared" si="0"/>
        <v>9</v>
      </c>
      <c r="O84" s="57">
        <f t="shared" si="0"/>
        <v>2</v>
      </c>
      <c r="P84" s="57">
        <f t="shared" si="0"/>
        <v>11</v>
      </c>
      <c r="Q84" s="57">
        <f t="shared" si="0"/>
        <v>9</v>
      </c>
      <c r="R84" s="57">
        <f t="shared" si="0"/>
        <v>2</v>
      </c>
      <c r="S84" s="57">
        <f t="shared" si="0"/>
        <v>11</v>
      </c>
      <c r="T84" s="57">
        <f t="shared" si="0"/>
        <v>9</v>
      </c>
      <c r="U84" s="57">
        <f t="shared" si="0"/>
        <v>2</v>
      </c>
      <c r="V84" s="58">
        <f t="shared" si="0"/>
        <v>11</v>
      </c>
    </row>
    <row r="85" spans="1:22" ht="27.6" x14ac:dyDescent="0.3">
      <c r="A85" s="18" t="s">
        <v>43</v>
      </c>
      <c r="B85" s="51">
        <f t="shared" ref="B85:V85" si="1">IFERROR(B82*100/B84,"")</f>
        <v>100</v>
      </c>
      <c r="C85" s="51">
        <f t="shared" si="1"/>
        <v>100</v>
      </c>
      <c r="D85" s="51">
        <f t="shared" si="1"/>
        <v>100</v>
      </c>
      <c r="E85" s="51">
        <f t="shared" si="1"/>
        <v>100</v>
      </c>
      <c r="F85" s="51">
        <f t="shared" si="1"/>
        <v>100</v>
      </c>
      <c r="G85" s="51">
        <f t="shared" si="1"/>
        <v>100</v>
      </c>
      <c r="H85" s="51">
        <f t="shared" si="1"/>
        <v>100</v>
      </c>
      <c r="I85" s="51">
        <f t="shared" si="1"/>
        <v>100</v>
      </c>
      <c r="J85" s="51">
        <f t="shared" si="1"/>
        <v>100</v>
      </c>
      <c r="K85" s="51">
        <f t="shared" si="1"/>
        <v>100</v>
      </c>
      <c r="L85" s="51">
        <f t="shared" si="1"/>
        <v>100</v>
      </c>
      <c r="M85" s="51">
        <f t="shared" si="1"/>
        <v>100</v>
      </c>
      <c r="N85" s="51">
        <f t="shared" si="1"/>
        <v>100</v>
      </c>
      <c r="O85" s="51">
        <f t="shared" si="1"/>
        <v>100</v>
      </c>
      <c r="P85" s="51">
        <f t="shared" si="1"/>
        <v>100</v>
      </c>
      <c r="Q85" s="51">
        <f t="shared" si="1"/>
        <v>100</v>
      </c>
      <c r="R85" s="51">
        <f t="shared" si="1"/>
        <v>100</v>
      </c>
      <c r="S85" s="51">
        <f t="shared" si="1"/>
        <v>100</v>
      </c>
      <c r="T85" s="51">
        <f t="shared" si="1"/>
        <v>100</v>
      </c>
      <c r="U85" s="51">
        <f t="shared" si="1"/>
        <v>100</v>
      </c>
      <c r="V85" s="52">
        <f t="shared" si="1"/>
        <v>100</v>
      </c>
    </row>
    <row r="86" spans="1:22" ht="27.6" x14ac:dyDescent="0.3">
      <c r="A86" s="19" t="s">
        <v>44</v>
      </c>
      <c r="B86" s="59"/>
      <c r="C86" s="59"/>
      <c r="D86" s="53"/>
      <c r="E86" s="53"/>
      <c r="F86" s="53"/>
      <c r="G86" s="53"/>
      <c r="H86" s="53"/>
      <c r="I86" s="53"/>
      <c r="J86" s="53"/>
      <c r="K86" s="53"/>
      <c r="L86" s="53"/>
      <c r="M86" s="53"/>
      <c r="N86" s="53"/>
      <c r="O86" s="53"/>
      <c r="P86" s="53"/>
      <c r="Q86" s="53"/>
      <c r="R86" s="53"/>
      <c r="S86" s="53"/>
      <c r="T86" s="53"/>
      <c r="U86" s="53"/>
      <c r="V86" s="54"/>
    </row>
    <row r="87" spans="1:22" x14ac:dyDescent="0.3">
      <c r="A87" s="6" t="s">
        <v>59</v>
      </c>
    </row>
    <row r="88" spans="1:22" x14ac:dyDescent="0.3">
      <c r="A88" s="6"/>
    </row>
    <row r="89" spans="1:22" x14ac:dyDescent="0.3">
      <c r="A89" s="207" t="s">
        <v>6</v>
      </c>
      <c r="B89" s="243">
        <v>2006</v>
      </c>
      <c r="C89" s="244"/>
      <c r="D89" s="245"/>
      <c r="E89" s="243">
        <v>2007</v>
      </c>
      <c r="F89" s="244"/>
      <c r="G89" s="245"/>
      <c r="H89" s="243">
        <v>2008</v>
      </c>
      <c r="I89" s="244"/>
      <c r="J89" s="245"/>
      <c r="K89" s="243">
        <v>2009</v>
      </c>
      <c r="L89" s="244"/>
      <c r="M89" s="245"/>
      <c r="N89" s="243">
        <v>2010</v>
      </c>
      <c r="O89" s="244"/>
      <c r="P89" s="245"/>
      <c r="Q89" s="243">
        <v>2011</v>
      </c>
      <c r="R89" s="244"/>
      <c r="S89" s="245"/>
      <c r="T89" s="243">
        <v>2012</v>
      </c>
      <c r="U89" s="244"/>
      <c r="V89" s="245"/>
    </row>
    <row r="90" spans="1:22" x14ac:dyDescent="0.3">
      <c r="A90" s="207"/>
      <c r="B90" s="5" t="s">
        <v>50</v>
      </c>
      <c r="C90" s="5" t="s">
        <v>51</v>
      </c>
      <c r="D90" s="5" t="s">
        <v>52</v>
      </c>
      <c r="E90" s="5" t="s">
        <v>50</v>
      </c>
      <c r="F90" s="5" t="s">
        <v>51</v>
      </c>
      <c r="G90" s="5" t="s">
        <v>52</v>
      </c>
      <c r="H90" s="5" t="s">
        <v>50</v>
      </c>
      <c r="I90" s="5" t="s">
        <v>51</v>
      </c>
      <c r="J90" s="5" t="s">
        <v>52</v>
      </c>
      <c r="K90" s="5" t="s">
        <v>50</v>
      </c>
      <c r="L90" s="5" t="s">
        <v>51</v>
      </c>
      <c r="M90" s="5" t="s">
        <v>52</v>
      </c>
      <c r="N90" s="5" t="s">
        <v>50</v>
      </c>
      <c r="O90" s="5" t="s">
        <v>51</v>
      </c>
      <c r="P90" s="5" t="s">
        <v>52</v>
      </c>
      <c r="Q90" s="5" t="s">
        <v>50</v>
      </c>
      <c r="R90" s="5" t="s">
        <v>51</v>
      </c>
      <c r="S90" s="5" t="s">
        <v>52</v>
      </c>
      <c r="T90" s="5" t="s">
        <v>50</v>
      </c>
      <c r="U90" s="5" t="s">
        <v>51</v>
      </c>
      <c r="V90" s="5" t="s">
        <v>52</v>
      </c>
    </row>
    <row r="91" spans="1:22" x14ac:dyDescent="0.3">
      <c r="A91" s="16" t="s">
        <v>7</v>
      </c>
      <c r="B91" s="55"/>
      <c r="C91" s="68"/>
      <c r="D91" s="69">
        <f>SUM(B91:C91)</f>
        <v>0</v>
      </c>
      <c r="E91" s="55"/>
      <c r="F91" s="68"/>
      <c r="G91" s="69">
        <f>SUM(E91:F91)</f>
        <v>0</v>
      </c>
      <c r="H91" s="55"/>
      <c r="I91" s="68"/>
      <c r="J91" s="69">
        <f>SUM(H91:I91)</f>
        <v>0</v>
      </c>
      <c r="K91" s="55"/>
      <c r="L91" s="68"/>
      <c r="M91" s="69">
        <f>SUM(K91:L91)</f>
        <v>0</v>
      </c>
      <c r="N91" s="55"/>
      <c r="O91" s="68"/>
      <c r="P91" s="69">
        <f>SUM(N91:O91)</f>
        <v>0</v>
      </c>
      <c r="Q91" s="55"/>
      <c r="R91" s="68"/>
      <c r="S91" s="69">
        <f>SUM(Q91:R91)</f>
        <v>0</v>
      </c>
      <c r="T91" s="55"/>
      <c r="U91" s="68"/>
      <c r="V91" s="98">
        <f>SUM(T91:U91)</f>
        <v>0</v>
      </c>
    </row>
    <row r="92" spans="1:22" x14ac:dyDescent="0.3">
      <c r="A92" s="13" t="s">
        <v>1</v>
      </c>
      <c r="B92" s="56"/>
      <c r="C92" s="60">
        <v>1</v>
      </c>
      <c r="D92" s="61">
        <f t="shared" ref="D92:D100" si="2">SUM(B92:C92)</f>
        <v>1</v>
      </c>
      <c r="E92" s="56"/>
      <c r="F92" s="60">
        <v>1</v>
      </c>
      <c r="G92" s="61">
        <f t="shared" ref="G92:G100" si="3">SUM(E92:F92)</f>
        <v>1</v>
      </c>
      <c r="H92" s="56"/>
      <c r="I92" s="60">
        <v>1</v>
      </c>
      <c r="J92" s="61">
        <f t="shared" ref="J92:J100" si="4">SUM(H92:I92)</f>
        <v>1</v>
      </c>
      <c r="K92" s="56"/>
      <c r="L92" s="60">
        <v>1</v>
      </c>
      <c r="M92" s="61">
        <f t="shared" ref="M92:M100" si="5">SUM(K92:L92)</f>
        <v>1</v>
      </c>
      <c r="N92" s="56"/>
      <c r="O92" s="60">
        <v>1</v>
      </c>
      <c r="P92" s="61">
        <f t="shared" ref="P92:P100" si="6">SUM(N92:O92)</f>
        <v>1</v>
      </c>
      <c r="Q92" s="56"/>
      <c r="R92" s="60">
        <v>1</v>
      </c>
      <c r="S92" s="61">
        <f t="shared" ref="S92:S100" si="7">SUM(Q92:R92)</f>
        <v>1</v>
      </c>
      <c r="T92" s="56"/>
      <c r="U92" s="60">
        <v>1</v>
      </c>
      <c r="V92" s="99">
        <f t="shared" ref="V92:V100" si="8">SUM(T92:U92)</f>
        <v>1</v>
      </c>
    </row>
    <row r="93" spans="1:22" x14ac:dyDescent="0.3">
      <c r="A93" s="13" t="s">
        <v>2</v>
      </c>
      <c r="B93" s="56">
        <v>9</v>
      </c>
      <c r="C93" s="60"/>
      <c r="D93" s="61">
        <f t="shared" si="2"/>
        <v>9</v>
      </c>
      <c r="E93" s="56">
        <v>9</v>
      </c>
      <c r="F93" s="60"/>
      <c r="G93" s="61">
        <f t="shared" si="3"/>
        <v>9</v>
      </c>
      <c r="H93" s="56">
        <v>9</v>
      </c>
      <c r="I93" s="60"/>
      <c r="J93" s="61">
        <f t="shared" si="4"/>
        <v>9</v>
      </c>
      <c r="K93" s="56">
        <v>9</v>
      </c>
      <c r="L93" s="60"/>
      <c r="M93" s="61">
        <f t="shared" si="5"/>
        <v>9</v>
      </c>
      <c r="N93" s="56">
        <v>9</v>
      </c>
      <c r="O93" s="60">
        <v>1</v>
      </c>
      <c r="P93" s="61">
        <f t="shared" si="6"/>
        <v>10</v>
      </c>
      <c r="Q93" s="56">
        <v>9</v>
      </c>
      <c r="R93" s="60">
        <v>1</v>
      </c>
      <c r="S93" s="61">
        <f t="shared" si="7"/>
        <v>10</v>
      </c>
      <c r="T93" s="56">
        <v>9</v>
      </c>
      <c r="U93" s="60">
        <v>1</v>
      </c>
      <c r="V93" s="99">
        <f t="shared" si="8"/>
        <v>10</v>
      </c>
    </row>
    <row r="94" spans="1:22" x14ac:dyDescent="0.3">
      <c r="A94" s="46" t="s">
        <v>49</v>
      </c>
      <c r="B94" s="42">
        <f>SUM(B91:B93)</f>
        <v>9</v>
      </c>
      <c r="C94" s="42">
        <f t="shared" ref="C94:V94" si="9">SUM(C91:C93)</f>
        <v>1</v>
      </c>
      <c r="D94" s="42">
        <f t="shared" si="9"/>
        <v>10</v>
      </c>
      <c r="E94" s="42">
        <f t="shared" si="9"/>
        <v>9</v>
      </c>
      <c r="F94" s="42">
        <f t="shared" si="9"/>
        <v>1</v>
      </c>
      <c r="G94" s="42">
        <f t="shared" si="9"/>
        <v>10</v>
      </c>
      <c r="H94" s="42">
        <f t="shared" si="9"/>
        <v>9</v>
      </c>
      <c r="I94" s="42">
        <f t="shared" si="9"/>
        <v>1</v>
      </c>
      <c r="J94" s="42">
        <f t="shared" si="9"/>
        <v>10</v>
      </c>
      <c r="K94" s="42">
        <f t="shared" si="9"/>
        <v>9</v>
      </c>
      <c r="L94" s="42">
        <f t="shared" si="9"/>
        <v>1</v>
      </c>
      <c r="M94" s="42">
        <f t="shared" si="9"/>
        <v>10</v>
      </c>
      <c r="N94" s="42">
        <f t="shared" si="9"/>
        <v>9</v>
      </c>
      <c r="O94" s="42">
        <f t="shared" si="9"/>
        <v>2</v>
      </c>
      <c r="P94" s="42">
        <f t="shared" si="9"/>
        <v>11</v>
      </c>
      <c r="Q94" s="42">
        <f t="shared" si="9"/>
        <v>9</v>
      </c>
      <c r="R94" s="42">
        <f t="shared" si="9"/>
        <v>2</v>
      </c>
      <c r="S94" s="42">
        <f t="shared" si="9"/>
        <v>11</v>
      </c>
      <c r="T94" s="42">
        <f t="shared" si="9"/>
        <v>9</v>
      </c>
      <c r="U94" s="42">
        <f t="shared" si="9"/>
        <v>2</v>
      </c>
      <c r="V94" s="100">
        <f t="shared" si="9"/>
        <v>11</v>
      </c>
    </row>
    <row r="95" spans="1:22" x14ac:dyDescent="0.3">
      <c r="A95" s="40" t="s">
        <v>96</v>
      </c>
      <c r="B95" s="56">
        <v>9</v>
      </c>
      <c r="C95" s="60">
        <v>1</v>
      </c>
      <c r="D95" s="61">
        <f>SUM(B95:C95)</f>
        <v>10</v>
      </c>
      <c r="E95" s="56">
        <v>9</v>
      </c>
      <c r="F95" s="60">
        <v>1</v>
      </c>
      <c r="G95" s="61">
        <f>SUM(E95:F95)</f>
        <v>10</v>
      </c>
      <c r="H95" s="56">
        <v>9</v>
      </c>
      <c r="I95" s="60">
        <v>1</v>
      </c>
      <c r="J95" s="61">
        <f>SUM(H95:I95)</f>
        <v>10</v>
      </c>
      <c r="K95" s="56">
        <v>9</v>
      </c>
      <c r="L95" s="60">
        <v>1</v>
      </c>
      <c r="M95" s="61">
        <f>SUM(K95:L95)</f>
        <v>10</v>
      </c>
      <c r="N95" s="56">
        <v>9</v>
      </c>
      <c r="O95" s="60">
        <v>1</v>
      </c>
      <c r="P95" s="61">
        <f>SUM(N95:O95)</f>
        <v>10</v>
      </c>
      <c r="Q95" s="56">
        <v>9</v>
      </c>
      <c r="R95" s="60">
        <v>1</v>
      </c>
      <c r="S95" s="61">
        <f>SUM(Q95:R95)</f>
        <v>10</v>
      </c>
      <c r="T95" s="56">
        <v>9</v>
      </c>
      <c r="U95" s="60">
        <v>1</v>
      </c>
      <c r="V95" s="99">
        <f>SUM(T95:U95)</f>
        <v>10</v>
      </c>
    </row>
    <row r="96" spans="1:22" x14ac:dyDescent="0.3">
      <c r="A96" s="40" t="s">
        <v>97</v>
      </c>
      <c r="B96" s="56">
        <v>9</v>
      </c>
      <c r="C96" s="60"/>
      <c r="D96" s="61">
        <f>SUM(B96:C96)</f>
        <v>9</v>
      </c>
      <c r="E96" s="56">
        <v>9</v>
      </c>
      <c r="F96" s="60"/>
      <c r="G96" s="61">
        <f>SUM(E96:F96)</f>
        <v>9</v>
      </c>
      <c r="H96" s="56">
        <v>9</v>
      </c>
      <c r="I96" s="60"/>
      <c r="J96" s="61">
        <f>SUM(H96:I96)</f>
        <v>9</v>
      </c>
      <c r="K96" s="56">
        <v>9</v>
      </c>
      <c r="L96" s="60"/>
      <c r="M96" s="61">
        <f>SUM(K96:L96)</f>
        <v>9</v>
      </c>
      <c r="N96" s="56">
        <v>9</v>
      </c>
      <c r="O96" s="60">
        <v>1</v>
      </c>
      <c r="P96" s="61">
        <f>SUM(N96:O96)</f>
        <v>10</v>
      </c>
      <c r="Q96" s="56">
        <v>9</v>
      </c>
      <c r="R96" s="60">
        <v>1</v>
      </c>
      <c r="S96" s="61">
        <f>SUM(Q96:R96)</f>
        <v>10</v>
      </c>
      <c r="T96" s="56">
        <v>9</v>
      </c>
      <c r="U96" s="60">
        <v>1</v>
      </c>
      <c r="V96" s="99">
        <f>SUM(T96:U96)</f>
        <v>10</v>
      </c>
    </row>
    <row r="97" spans="1:22" x14ac:dyDescent="0.3">
      <c r="A97" s="13" t="s">
        <v>45</v>
      </c>
      <c r="B97" s="56">
        <v>4</v>
      </c>
      <c r="C97" s="60"/>
      <c r="D97" s="61">
        <f t="shared" si="2"/>
        <v>4</v>
      </c>
      <c r="E97" s="56">
        <v>4</v>
      </c>
      <c r="F97" s="60"/>
      <c r="G97" s="61">
        <f t="shared" si="3"/>
        <v>4</v>
      </c>
      <c r="H97" s="56">
        <v>4</v>
      </c>
      <c r="I97" s="60"/>
      <c r="J97" s="61">
        <f t="shared" si="4"/>
        <v>4</v>
      </c>
      <c r="K97" s="56">
        <v>4</v>
      </c>
      <c r="L97" s="60"/>
      <c r="M97" s="61">
        <f t="shared" si="5"/>
        <v>4</v>
      </c>
      <c r="N97" s="56">
        <v>6</v>
      </c>
      <c r="O97" s="60"/>
      <c r="P97" s="61">
        <f t="shared" si="6"/>
        <v>6</v>
      </c>
      <c r="Q97" s="56">
        <v>6</v>
      </c>
      <c r="R97" s="60"/>
      <c r="S97" s="61">
        <f t="shared" si="7"/>
        <v>6</v>
      </c>
      <c r="T97" s="56">
        <v>6</v>
      </c>
      <c r="U97" s="60"/>
      <c r="V97" s="99">
        <f t="shared" si="8"/>
        <v>6</v>
      </c>
    </row>
    <row r="98" spans="1:22" x14ac:dyDescent="0.3">
      <c r="A98" s="13" t="s">
        <v>46</v>
      </c>
      <c r="B98" s="56"/>
      <c r="C98" s="60"/>
      <c r="D98" s="61">
        <f t="shared" si="2"/>
        <v>0</v>
      </c>
      <c r="E98" s="56"/>
      <c r="F98" s="60"/>
      <c r="G98" s="61">
        <f t="shared" si="3"/>
        <v>0</v>
      </c>
      <c r="H98" s="56"/>
      <c r="I98" s="60"/>
      <c r="J98" s="61">
        <f t="shared" si="4"/>
        <v>0</v>
      </c>
      <c r="K98" s="56"/>
      <c r="L98" s="60"/>
      <c r="M98" s="61">
        <f t="shared" si="5"/>
        <v>0</v>
      </c>
      <c r="N98" s="56"/>
      <c r="O98" s="60"/>
      <c r="P98" s="61">
        <f t="shared" si="6"/>
        <v>0</v>
      </c>
      <c r="Q98" s="56"/>
      <c r="R98" s="60"/>
      <c r="S98" s="61">
        <f t="shared" si="7"/>
        <v>0</v>
      </c>
      <c r="T98" s="56"/>
      <c r="U98" s="60"/>
      <c r="V98" s="99">
        <f t="shared" si="8"/>
        <v>0</v>
      </c>
    </row>
    <row r="99" spans="1:22" ht="27" customHeight="1" x14ac:dyDescent="0.3">
      <c r="A99" s="13" t="s">
        <v>8</v>
      </c>
      <c r="B99" s="56">
        <v>9</v>
      </c>
      <c r="C99" s="60">
        <v>1</v>
      </c>
      <c r="D99" s="61">
        <f t="shared" si="2"/>
        <v>10</v>
      </c>
      <c r="E99" s="56">
        <v>9</v>
      </c>
      <c r="F99" s="60">
        <v>1</v>
      </c>
      <c r="G99" s="61">
        <f t="shared" si="3"/>
        <v>10</v>
      </c>
      <c r="H99" s="56">
        <v>9</v>
      </c>
      <c r="I99" s="60">
        <v>0</v>
      </c>
      <c r="J99" s="61">
        <f t="shared" si="4"/>
        <v>9</v>
      </c>
      <c r="K99" s="56">
        <v>9</v>
      </c>
      <c r="L99" s="60">
        <v>0</v>
      </c>
      <c r="M99" s="61">
        <f t="shared" si="5"/>
        <v>9</v>
      </c>
      <c r="N99" s="56">
        <v>9</v>
      </c>
      <c r="O99" s="60">
        <v>0</v>
      </c>
      <c r="P99" s="61">
        <f t="shared" si="6"/>
        <v>9</v>
      </c>
      <c r="Q99" s="56">
        <v>9</v>
      </c>
      <c r="R99" s="60">
        <v>0</v>
      </c>
      <c r="S99" s="61">
        <f t="shared" si="7"/>
        <v>9</v>
      </c>
      <c r="T99" s="56">
        <v>9</v>
      </c>
      <c r="U99" s="60">
        <v>0</v>
      </c>
      <c r="V99" s="99">
        <f t="shared" si="8"/>
        <v>9</v>
      </c>
    </row>
    <row r="100" spans="1:22" x14ac:dyDescent="0.3">
      <c r="A100" s="40" t="s">
        <v>98</v>
      </c>
      <c r="B100" s="56">
        <v>4</v>
      </c>
      <c r="C100" s="60">
        <v>0</v>
      </c>
      <c r="D100" s="61">
        <f t="shared" si="2"/>
        <v>4</v>
      </c>
      <c r="E100" s="56">
        <v>4</v>
      </c>
      <c r="F100" s="60">
        <v>0</v>
      </c>
      <c r="G100" s="61">
        <f t="shared" si="3"/>
        <v>4</v>
      </c>
      <c r="H100" s="56">
        <v>4</v>
      </c>
      <c r="I100" s="60">
        <v>0</v>
      </c>
      <c r="J100" s="61">
        <f t="shared" si="4"/>
        <v>4</v>
      </c>
      <c r="K100" s="56">
        <v>4</v>
      </c>
      <c r="L100" s="60">
        <v>0</v>
      </c>
      <c r="M100" s="61">
        <f t="shared" si="5"/>
        <v>4</v>
      </c>
      <c r="N100" s="56">
        <v>4</v>
      </c>
      <c r="O100" s="60">
        <v>0</v>
      </c>
      <c r="P100" s="61">
        <f t="shared" si="6"/>
        <v>4</v>
      </c>
      <c r="Q100" s="56">
        <v>4</v>
      </c>
      <c r="R100" s="60">
        <v>0</v>
      </c>
      <c r="S100" s="61">
        <f t="shared" si="7"/>
        <v>4</v>
      </c>
      <c r="T100" s="56">
        <v>4</v>
      </c>
      <c r="U100" s="60">
        <v>0</v>
      </c>
      <c r="V100" s="99">
        <f t="shared" si="8"/>
        <v>4</v>
      </c>
    </row>
    <row r="101" spans="1:22" ht="41.4" x14ac:dyDescent="0.3">
      <c r="A101" s="41" t="s">
        <v>99</v>
      </c>
      <c r="B101" s="59">
        <v>9</v>
      </c>
      <c r="C101" s="63">
        <v>1</v>
      </c>
      <c r="D101" s="64">
        <f>SUM(B101:C101)</f>
        <v>10</v>
      </c>
      <c r="E101" s="59">
        <v>9</v>
      </c>
      <c r="F101" s="63">
        <v>1</v>
      </c>
      <c r="G101" s="64">
        <f>SUM(E101:F101)</f>
        <v>10</v>
      </c>
      <c r="H101" s="59">
        <v>9</v>
      </c>
      <c r="I101" s="63">
        <v>1</v>
      </c>
      <c r="J101" s="64">
        <f>SUM(H101:I101)</f>
        <v>10</v>
      </c>
      <c r="K101" s="59">
        <v>9</v>
      </c>
      <c r="L101" s="63">
        <v>1</v>
      </c>
      <c r="M101" s="64">
        <f>SUM(K101:L101)</f>
        <v>10</v>
      </c>
      <c r="N101" s="59">
        <v>9</v>
      </c>
      <c r="O101" s="63">
        <v>2</v>
      </c>
      <c r="P101" s="64">
        <f>SUM(N101:O101)</f>
        <v>11</v>
      </c>
      <c r="Q101" s="59">
        <v>9</v>
      </c>
      <c r="R101" s="63">
        <v>2</v>
      </c>
      <c r="S101" s="64">
        <f>SUM(Q101:R101)</f>
        <v>11</v>
      </c>
      <c r="T101" s="59">
        <v>9</v>
      </c>
      <c r="U101" s="63">
        <v>2</v>
      </c>
      <c r="V101" s="101">
        <f>SUM(T101:U101)</f>
        <v>11</v>
      </c>
    </row>
    <row r="102" spans="1:22" x14ac:dyDescent="0.3">
      <c r="A102" s="31"/>
      <c r="B102" s="32"/>
      <c r="C102" s="33"/>
      <c r="D102" s="32"/>
      <c r="E102" s="33"/>
      <c r="F102" s="32"/>
      <c r="G102" s="33"/>
      <c r="H102" s="32"/>
      <c r="I102" s="33"/>
      <c r="J102" s="32"/>
      <c r="K102" s="33"/>
      <c r="L102" s="32"/>
      <c r="M102" s="33"/>
      <c r="N102" s="32"/>
      <c r="O102" s="33"/>
    </row>
    <row r="103" spans="1:22" x14ac:dyDescent="0.3">
      <c r="A103" s="31"/>
      <c r="B103" s="32"/>
      <c r="C103" s="33"/>
      <c r="D103" s="32"/>
      <c r="E103" s="33"/>
      <c r="F103" s="32"/>
      <c r="G103" s="33"/>
      <c r="H103" s="32"/>
      <c r="I103" s="33"/>
      <c r="J103" s="32"/>
      <c r="K103" s="33"/>
      <c r="L103" s="32"/>
      <c r="M103" s="33"/>
      <c r="N103" s="32"/>
      <c r="O103" s="33"/>
    </row>
    <row r="104" spans="1:22" x14ac:dyDescent="0.3">
      <c r="A104" s="192" t="s">
        <v>108</v>
      </c>
      <c r="B104" s="243">
        <v>2006</v>
      </c>
      <c r="C104" s="244"/>
      <c r="D104" s="245"/>
      <c r="E104" s="243">
        <v>2007</v>
      </c>
      <c r="F104" s="244"/>
      <c r="G104" s="245"/>
      <c r="H104" s="243">
        <v>2008</v>
      </c>
      <c r="I104" s="244"/>
      <c r="J104" s="245"/>
      <c r="K104" s="243">
        <v>2009</v>
      </c>
      <c r="L104" s="244"/>
      <c r="M104" s="245"/>
      <c r="N104" s="243">
        <v>2010</v>
      </c>
      <c r="O104" s="244"/>
      <c r="P104" s="245"/>
      <c r="Q104" s="243">
        <v>2011</v>
      </c>
      <c r="R104" s="244"/>
      <c r="S104" s="245"/>
      <c r="T104" s="243">
        <v>2012</v>
      </c>
      <c r="U104" s="244"/>
      <c r="V104" s="245"/>
    </row>
    <row r="105" spans="1:22" x14ac:dyDescent="0.3">
      <c r="A105" s="193"/>
      <c r="B105" s="5" t="s">
        <v>50</v>
      </c>
      <c r="C105" s="5" t="s">
        <v>51</v>
      </c>
      <c r="D105" s="5" t="s">
        <v>52</v>
      </c>
      <c r="E105" s="5" t="s">
        <v>50</v>
      </c>
      <c r="F105" s="5" t="s">
        <v>51</v>
      </c>
      <c r="G105" s="5" t="s">
        <v>52</v>
      </c>
      <c r="H105" s="5" t="s">
        <v>50</v>
      </c>
      <c r="I105" s="5" t="s">
        <v>51</v>
      </c>
      <c r="J105" s="5" t="s">
        <v>52</v>
      </c>
      <c r="K105" s="5" t="s">
        <v>50</v>
      </c>
      <c r="L105" s="5" t="s">
        <v>51</v>
      </c>
      <c r="M105" s="5" t="s">
        <v>52</v>
      </c>
      <c r="N105" s="5" t="s">
        <v>50</v>
      </c>
      <c r="O105" s="5" t="s">
        <v>51</v>
      </c>
      <c r="P105" s="5" t="s">
        <v>52</v>
      </c>
      <c r="Q105" s="5" t="s">
        <v>50</v>
      </c>
      <c r="R105" s="5" t="s">
        <v>51</v>
      </c>
      <c r="S105" s="5" t="s">
        <v>52</v>
      </c>
      <c r="T105" s="5" t="s">
        <v>50</v>
      </c>
      <c r="U105" s="5" t="s">
        <v>51</v>
      </c>
      <c r="V105" s="5" t="s">
        <v>52</v>
      </c>
    </row>
    <row r="106" spans="1:22" x14ac:dyDescent="0.3">
      <c r="A106" s="16" t="s">
        <v>7</v>
      </c>
      <c r="B106" s="71">
        <f>IFERROR(B91*100/$B$82,"")</f>
        <v>0</v>
      </c>
      <c r="C106" s="71">
        <f>IFERROR(C91*100/$C$82,"")</f>
        <v>0</v>
      </c>
      <c r="D106" s="71">
        <f>IFERROR(D91*100/$D$82,"")</f>
        <v>0</v>
      </c>
      <c r="E106" s="71">
        <f>IFERROR(E91*100/$E$82,"")</f>
        <v>0</v>
      </c>
      <c r="F106" s="71">
        <f>IFERROR(F91*100/$F$82,"")</f>
        <v>0</v>
      </c>
      <c r="G106" s="71">
        <f>IFERROR(G91*100/$G$82,"")</f>
        <v>0</v>
      </c>
      <c r="H106" s="71">
        <f>IFERROR(H91*100/$H$82,"")</f>
        <v>0</v>
      </c>
      <c r="I106" s="71">
        <f>IFERROR(I91*100/$I$82,"")</f>
        <v>0</v>
      </c>
      <c r="J106" s="71">
        <f>IFERROR(J91*100/$J$82,"")</f>
        <v>0</v>
      </c>
      <c r="K106" s="71">
        <f>IFERROR(K91*100/$K$82,"")</f>
        <v>0</v>
      </c>
      <c r="L106" s="71">
        <f>IFERROR(L91*100/$L$82,"")</f>
        <v>0</v>
      </c>
      <c r="M106" s="71">
        <f>IFERROR(M91*100/$M$82,"")</f>
        <v>0</v>
      </c>
      <c r="N106" s="71">
        <f>IFERROR(N91*100/$N$82,"")</f>
        <v>0</v>
      </c>
      <c r="O106" s="71">
        <f>IFERROR(O91*100/$O$82,"")</f>
        <v>0</v>
      </c>
      <c r="P106" s="71">
        <f>IFERROR(P91*100/$P$82,"")</f>
        <v>0</v>
      </c>
      <c r="Q106" s="71">
        <f>IFERROR(Q91*100/$Q$82,"")</f>
        <v>0</v>
      </c>
      <c r="R106" s="71">
        <f>IFERROR(R91*100/$R$82,"")</f>
        <v>0</v>
      </c>
      <c r="S106" s="71">
        <f>IFERROR(S91*100/$S$82,"")</f>
        <v>0</v>
      </c>
      <c r="T106" s="71">
        <f>IFERROR(T91*100/$T$82,"")</f>
        <v>0</v>
      </c>
      <c r="U106" s="71">
        <f>IFERROR(U91*100/$U$82,"")</f>
        <v>0</v>
      </c>
      <c r="V106" s="95">
        <f>IFERROR(V91*100/$V$82,"")</f>
        <v>0</v>
      </c>
    </row>
    <row r="107" spans="1:22" x14ac:dyDescent="0.3">
      <c r="A107" s="13" t="s">
        <v>1</v>
      </c>
      <c r="B107" s="72">
        <f>IFERROR(B92*100/$B$82,"")</f>
        <v>0</v>
      </c>
      <c r="C107" s="72">
        <f>IFERROR(C92*100/$C$82,"")</f>
        <v>100</v>
      </c>
      <c r="D107" s="72">
        <f>IFERROR(D92*100/$D$82,"")</f>
        <v>10</v>
      </c>
      <c r="E107" s="72">
        <f>IFERROR(E92*100/$E$82,"")</f>
        <v>0</v>
      </c>
      <c r="F107" s="72">
        <f>IFERROR(F92*100/$F$82,"")</f>
        <v>100</v>
      </c>
      <c r="G107" s="72">
        <f>IFERROR(G92*100/$G$82,"")</f>
        <v>10</v>
      </c>
      <c r="H107" s="72">
        <f>IFERROR(H92*100/$H$82,"")</f>
        <v>0</v>
      </c>
      <c r="I107" s="72">
        <f>IFERROR(I92*100/$I$82,"")</f>
        <v>100</v>
      </c>
      <c r="J107" s="72">
        <f>IFERROR(J92*100/$J$82,"")</f>
        <v>10</v>
      </c>
      <c r="K107" s="72">
        <f>IFERROR(K92*100/$K$82,"")</f>
        <v>0</v>
      </c>
      <c r="L107" s="72">
        <f>IFERROR(L92*100/$L$82,"")</f>
        <v>100</v>
      </c>
      <c r="M107" s="72">
        <f>IFERROR(M92*100/$M$82,"")</f>
        <v>10</v>
      </c>
      <c r="N107" s="72">
        <f>IFERROR(N92*100/$N$82,"")</f>
        <v>0</v>
      </c>
      <c r="O107" s="72">
        <f>IFERROR(O92*100/$O$82,"")</f>
        <v>50</v>
      </c>
      <c r="P107" s="72">
        <f>IFERROR(P92*100/$P$82,"")</f>
        <v>9.0909090909090917</v>
      </c>
      <c r="Q107" s="72">
        <f>IFERROR(Q92*100/$Q$82,"")</f>
        <v>0</v>
      </c>
      <c r="R107" s="72">
        <f>IFERROR(R92*100/$R$82,"")</f>
        <v>50</v>
      </c>
      <c r="S107" s="72">
        <f>IFERROR(S92*100/$S$82,"")</f>
        <v>9.0909090909090917</v>
      </c>
      <c r="T107" s="72">
        <f>IFERROR(T92*100/$T$82,"")</f>
        <v>0</v>
      </c>
      <c r="U107" s="72">
        <f>IFERROR(U92*100/$U$82,"")</f>
        <v>50</v>
      </c>
      <c r="V107" s="96">
        <f>IFERROR(V92*100/$V$82,"")</f>
        <v>9.0909090909090917</v>
      </c>
    </row>
    <row r="108" spans="1:22" x14ac:dyDescent="0.3">
      <c r="A108" s="13" t="s">
        <v>2</v>
      </c>
      <c r="B108" s="72">
        <f>IFERROR(B93*100/$B$82,"")</f>
        <v>100</v>
      </c>
      <c r="C108" s="72">
        <f>IFERROR(C93*100/$C$82,"")</f>
        <v>0</v>
      </c>
      <c r="D108" s="72">
        <f>IFERROR(D93*100/$D$82,"")</f>
        <v>90</v>
      </c>
      <c r="E108" s="72">
        <f>IFERROR(E93*100/$E$82,"")</f>
        <v>100</v>
      </c>
      <c r="F108" s="72">
        <f>IFERROR(F93*100/$F$82,"")</f>
        <v>0</v>
      </c>
      <c r="G108" s="72">
        <f>IFERROR(G93*100/$G$82,"")</f>
        <v>90</v>
      </c>
      <c r="H108" s="72">
        <f>IFERROR(H93*100/$H$82,"")</f>
        <v>100</v>
      </c>
      <c r="I108" s="72">
        <f>IFERROR(I93*100/$I$82,"")</f>
        <v>0</v>
      </c>
      <c r="J108" s="72">
        <f>IFERROR(J93*100/$J$82,"")</f>
        <v>90</v>
      </c>
      <c r="K108" s="72">
        <f>IFERROR(K93*100/$K$82,"")</f>
        <v>100</v>
      </c>
      <c r="L108" s="72">
        <f>IFERROR(L93*100/$L$82,"")</f>
        <v>0</v>
      </c>
      <c r="M108" s="72">
        <f>IFERROR(M93*100/$M$82,"")</f>
        <v>90</v>
      </c>
      <c r="N108" s="72">
        <f>IFERROR(N93*100/$N$82,"")</f>
        <v>100</v>
      </c>
      <c r="O108" s="72">
        <f>IFERROR(O93*100/$O$82,"")</f>
        <v>50</v>
      </c>
      <c r="P108" s="72">
        <f>IFERROR(P93*100/$P$82,"")</f>
        <v>90.909090909090907</v>
      </c>
      <c r="Q108" s="72">
        <f>IFERROR(Q93*100/$Q$82,"")</f>
        <v>100</v>
      </c>
      <c r="R108" s="72">
        <f>IFERROR(R93*100/$R$82,"")</f>
        <v>50</v>
      </c>
      <c r="S108" s="72">
        <f>IFERROR(S93*100/$S$82,"")</f>
        <v>90.909090909090907</v>
      </c>
      <c r="T108" s="72">
        <f>IFERROR(T93*100/$T$82,"")</f>
        <v>100</v>
      </c>
      <c r="U108" s="72">
        <f>IFERROR(U93*100/$U$82,"")</f>
        <v>50</v>
      </c>
      <c r="V108" s="96">
        <f>IFERROR(V93*100/$V$82,"")</f>
        <v>90.909090909090907</v>
      </c>
    </row>
    <row r="109" spans="1:22" x14ac:dyDescent="0.3">
      <c r="A109" s="46" t="s">
        <v>49</v>
      </c>
      <c r="B109" s="72">
        <f t="shared" ref="B109:V109" si="10">IFERROR(B94*100/B82,"")</f>
        <v>100</v>
      </c>
      <c r="C109" s="72">
        <f t="shared" si="10"/>
        <v>100</v>
      </c>
      <c r="D109" s="72">
        <f t="shared" si="10"/>
        <v>100</v>
      </c>
      <c r="E109" s="72">
        <f t="shared" si="10"/>
        <v>100</v>
      </c>
      <c r="F109" s="72">
        <f t="shared" si="10"/>
        <v>100</v>
      </c>
      <c r="G109" s="72">
        <f t="shared" si="10"/>
        <v>100</v>
      </c>
      <c r="H109" s="72">
        <f t="shared" si="10"/>
        <v>100</v>
      </c>
      <c r="I109" s="72">
        <f t="shared" si="10"/>
        <v>100</v>
      </c>
      <c r="J109" s="72">
        <f t="shared" si="10"/>
        <v>100</v>
      </c>
      <c r="K109" s="72">
        <f t="shared" si="10"/>
        <v>100</v>
      </c>
      <c r="L109" s="72">
        <f t="shared" si="10"/>
        <v>100</v>
      </c>
      <c r="M109" s="72">
        <f t="shared" si="10"/>
        <v>100</v>
      </c>
      <c r="N109" s="72">
        <f t="shared" si="10"/>
        <v>100</v>
      </c>
      <c r="O109" s="72">
        <f t="shared" si="10"/>
        <v>100</v>
      </c>
      <c r="P109" s="72">
        <f t="shared" si="10"/>
        <v>100</v>
      </c>
      <c r="Q109" s="72">
        <f t="shared" si="10"/>
        <v>100</v>
      </c>
      <c r="R109" s="72">
        <f t="shared" si="10"/>
        <v>100</v>
      </c>
      <c r="S109" s="72">
        <f t="shared" si="10"/>
        <v>100</v>
      </c>
      <c r="T109" s="72">
        <f t="shared" si="10"/>
        <v>100</v>
      </c>
      <c r="U109" s="72">
        <f t="shared" si="10"/>
        <v>100</v>
      </c>
      <c r="V109" s="96">
        <f t="shared" si="10"/>
        <v>100</v>
      </c>
    </row>
    <row r="110" spans="1:22" x14ac:dyDescent="0.3">
      <c r="A110" s="40" t="s">
        <v>96</v>
      </c>
      <c r="B110" s="72">
        <f t="shared" ref="B110:V110" si="11">IFERROR(B95*100/B94,"")</f>
        <v>100</v>
      </c>
      <c r="C110" s="72">
        <f t="shared" si="11"/>
        <v>100</v>
      </c>
      <c r="D110" s="72">
        <f t="shared" si="11"/>
        <v>100</v>
      </c>
      <c r="E110" s="72">
        <f t="shared" si="11"/>
        <v>100</v>
      </c>
      <c r="F110" s="72">
        <f t="shared" si="11"/>
        <v>100</v>
      </c>
      <c r="G110" s="72">
        <f t="shared" si="11"/>
        <v>100</v>
      </c>
      <c r="H110" s="72">
        <f t="shared" si="11"/>
        <v>100</v>
      </c>
      <c r="I110" s="72">
        <f t="shared" si="11"/>
        <v>100</v>
      </c>
      <c r="J110" s="72">
        <f t="shared" si="11"/>
        <v>100</v>
      </c>
      <c r="K110" s="72">
        <f t="shared" si="11"/>
        <v>100</v>
      </c>
      <c r="L110" s="72">
        <f t="shared" si="11"/>
        <v>100</v>
      </c>
      <c r="M110" s="72">
        <f t="shared" si="11"/>
        <v>100</v>
      </c>
      <c r="N110" s="72">
        <f t="shared" si="11"/>
        <v>100</v>
      </c>
      <c r="O110" s="72">
        <f t="shared" si="11"/>
        <v>50</v>
      </c>
      <c r="P110" s="72">
        <f t="shared" si="11"/>
        <v>90.909090909090907</v>
      </c>
      <c r="Q110" s="72">
        <f t="shared" si="11"/>
        <v>100</v>
      </c>
      <c r="R110" s="72">
        <f t="shared" si="11"/>
        <v>50</v>
      </c>
      <c r="S110" s="72">
        <f t="shared" si="11"/>
        <v>90.909090909090907</v>
      </c>
      <c r="T110" s="72">
        <f t="shared" si="11"/>
        <v>100</v>
      </c>
      <c r="U110" s="72">
        <f t="shared" si="11"/>
        <v>50</v>
      </c>
      <c r="V110" s="96">
        <f t="shared" si="11"/>
        <v>90.909090909090907</v>
      </c>
    </row>
    <row r="111" spans="1:22" x14ac:dyDescent="0.3">
      <c r="A111" s="40" t="s">
        <v>97</v>
      </c>
      <c r="B111" s="72">
        <f t="shared" ref="B111:V111" si="12">IFERROR(B96*100/B93,"")</f>
        <v>100</v>
      </c>
      <c r="C111" s="72" t="str">
        <f t="shared" si="12"/>
        <v/>
      </c>
      <c r="D111" s="72">
        <f t="shared" si="12"/>
        <v>100</v>
      </c>
      <c r="E111" s="72">
        <f t="shared" si="12"/>
        <v>100</v>
      </c>
      <c r="F111" s="72" t="str">
        <f t="shared" si="12"/>
        <v/>
      </c>
      <c r="G111" s="72">
        <f t="shared" si="12"/>
        <v>100</v>
      </c>
      <c r="H111" s="72">
        <f t="shared" si="12"/>
        <v>100</v>
      </c>
      <c r="I111" s="72" t="str">
        <f t="shared" si="12"/>
        <v/>
      </c>
      <c r="J111" s="72">
        <f t="shared" si="12"/>
        <v>100</v>
      </c>
      <c r="K111" s="72">
        <f t="shared" si="12"/>
        <v>100</v>
      </c>
      <c r="L111" s="72" t="str">
        <f t="shared" si="12"/>
        <v/>
      </c>
      <c r="M111" s="72">
        <f t="shared" si="12"/>
        <v>100</v>
      </c>
      <c r="N111" s="72">
        <f t="shared" si="12"/>
        <v>100</v>
      </c>
      <c r="O111" s="72">
        <f t="shared" si="12"/>
        <v>100</v>
      </c>
      <c r="P111" s="72">
        <f t="shared" si="12"/>
        <v>100</v>
      </c>
      <c r="Q111" s="72">
        <f t="shared" si="12"/>
        <v>100</v>
      </c>
      <c r="R111" s="72">
        <f t="shared" si="12"/>
        <v>100</v>
      </c>
      <c r="S111" s="72">
        <f t="shared" si="12"/>
        <v>100</v>
      </c>
      <c r="T111" s="72">
        <f t="shared" si="12"/>
        <v>100</v>
      </c>
      <c r="U111" s="72">
        <f t="shared" si="12"/>
        <v>100</v>
      </c>
      <c r="V111" s="96">
        <f t="shared" si="12"/>
        <v>100</v>
      </c>
    </row>
    <row r="112" spans="1:22" x14ac:dyDescent="0.3">
      <c r="A112" s="13" t="s">
        <v>45</v>
      </c>
      <c r="B112" s="72">
        <f>IF(B97=0,"",B97*100/$B$82)</f>
        <v>44.444444444444443</v>
      </c>
      <c r="C112" s="72" t="str">
        <f>IF(C97=0,"",C97*100/$C$82)</f>
        <v/>
      </c>
      <c r="D112" s="72">
        <f>IF(D97=0,"",D97*100/$D$82)</f>
        <v>40</v>
      </c>
      <c r="E112" s="72">
        <f>IF(E97=0,"",E97*100/$E$82)</f>
        <v>44.444444444444443</v>
      </c>
      <c r="F112" s="72" t="str">
        <f>IF(F97=0,"",F97*100/$F$82)</f>
        <v/>
      </c>
      <c r="G112" s="72">
        <f>IF(G97=0,"",G97*100/$G$82)</f>
        <v>40</v>
      </c>
      <c r="H112" s="72">
        <f>IF(H97=0,"",H97*100/$H$82)</f>
        <v>44.444444444444443</v>
      </c>
      <c r="I112" s="72" t="str">
        <f>IF(I97=0,"",I97*100/$I$82)</f>
        <v/>
      </c>
      <c r="J112" s="72">
        <f>IF(J97=0,"",J97*100/$J$82)</f>
        <v>40</v>
      </c>
      <c r="K112" s="72">
        <f>IF(K97=0,"",K97*100/$K$82)</f>
        <v>44.444444444444443</v>
      </c>
      <c r="L112" s="72" t="str">
        <f>IF(L97=0,"",L97*100/$L$82)</f>
        <v/>
      </c>
      <c r="M112" s="72">
        <f>IF(M97=0,"",M97*100/$M$82)</f>
        <v>40</v>
      </c>
      <c r="N112" s="72">
        <f>IF(N97=0,"",N97*100/$N$82)</f>
        <v>66.666666666666671</v>
      </c>
      <c r="O112" s="72" t="str">
        <f>IF(O97=0,"",O97*100/$O$82)</f>
        <v/>
      </c>
      <c r="P112" s="72">
        <f>IF(P97=0,"",P97*100/$P$82)</f>
        <v>54.545454545454547</v>
      </c>
      <c r="Q112" s="72">
        <f>IF(Q97=0,"",Q97*100/$Q$82)</f>
        <v>66.666666666666671</v>
      </c>
      <c r="R112" s="72" t="str">
        <f>IF(R97=0,"",R97*100/$R$82)</f>
        <v/>
      </c>
      <c r="S112" s="72">
        <f>IF(S97=0,"",S97*100/$S$82)</f>
        <v>54.545454545454547</v>
      </c>
      <c r="T112" s="72">
        <f>IF(T97=0,"",T97*100/$T$82)</f>
        <v>66.666666666666671</v>
      </c>
      <c r="U112" s="72" t="str">
        <f>IF(U97=0,"",U97*100/$U$82)</f>
        <v/>
      </c>
      <c r="V112" s="96">
        <f>IF(V97=0,"",V97*100/$V$82)</f>
        <v>54.545454545454547</v>
      </c>
    </row>
    <row r="113" spans="1:22" x14ac:dyDescent="0.3">
      <c r="A113" s="13" t="s">
        <v>46</v>
      </c>
      <c r="B113" s="72" t="str">
        <f>IF(B98=0,"",B98*100/$B$82)</f>
        <v/>
      </c>
      <c r="C113" s="72" t="str">
        <f>IF(C98=0,"",C98*100/$C$82)</f>
        <v/>
      </c>
      <c r="D113" s="72" t="str">
        <f>IF(D98=0,"",D98*100/$D$82)</f>
        <v/>
      </c>
      <c r="E113" s="72" t="str">
        <f>IF(E98=0,"",E98*100/$E$82)</f>
        <v/>
      </c>
      <c r="F113" s="72" t="str">
        <f>IF(F98=0,"",F98*100/$F$82)</f>
        <v/>
      </c>
      <c r="G113" s="72" t="str">
        <f>IF(G98=0,"",G98*100/$G$82)</f>
        <v/>
      </c>
      <c r="H113" s="72" t="str">
        <f>IF(H98=0,"",H98*100/$H$82)</f>
        <v/>
      </c>
      <c r="I113" s="72" t="str">
        <f>IF(I98=0,"",I98*100/$I$82)</f>
        <v/>
      </c>
      <c r="J113" s="72" t="str">
        <f>IF(J98=0,"",J98*100/$J$82)</f>
        <v/>
      </c>
      <c r="K113" s="72" t="str">
        <f>IF(K98=0,"",K98*100/$K$82)</f>
        <v/>
      </c>
      <c r="L113" s="72" t="str">
        <f>IF(L98=0,"",L98*100/$L$82)</f>
        <v/>
      </c>
      <c r="M113" s="72" t="str">
        <f>IF(M98=0,"",M98*100/$M$82)</f>
        <v/>
      </c>
      <c r="N113" s="72" t="str">
        <f>IF(N98=0,"",N98*100/$N$82)</f>
        <v/>
      </c>
      <c r="O113" s="72" t="str">
        <f>IF(O98=0,"",O98*100/$O$82)</f>
        <v/>
      </c>
      <c r="P113" s="72" t="str">
        <f>IF(P98=0,"",P98*100/$P$82)</f>
        <v/>
      </c>
      <c r="Q113" s="72" t="str">
        <f>IF(Q98=0,"",Q98*100/$Q$82)</f>
        <v/>
      </c>
      <c r="R113" s="72" t="str">
        <f>IF(R98=0,"",R98*100/$R$82)</f>
        <v/>
      </c>
      <c r="S113" s="72" t="str">
        <f>IF(S98=0,"",S98*100/$S$82)</f>
        <v/>
      </c>
      <c r="T113" s="72" t="str">
        <f>IF(T98=0,"",T98*100/$T$82)</f>
        <v/>
      </c>
      <c r="U113" s="72" t="str">
        <f>IF(U98=0,"",U98*100/$U$82)</f>
        <v/>
      </c>
      <c r="V113" s="96" t="str">
        <f>IF(V98=0,"",V98*100/$V$82)</f>
        <v/>
      </c>
    </row>
    <row r="114" spans="1:22" ht="27" customHeight="1" x14ac:dyDescent="0.3">
      <c r="A114" s="13" t="s">
        <v>8</v>
      </c>
      <c r="B114" s="72">
        <f>IF(B99=0,"",B99*100/$B$82)</f>
        <v>100</v>
      </c>
      <c r="C114" s="72">
        <f>IF(C99=0,"",C99*100/$C$82)</f>
        <v>100</v>
      </c>
      <c r="D114" s="72">
        <f>IF(D99=0,"",D99*100/$D$82)</f>
        <v>100</v>
      </c>
      <c r="E114" s="72">
        <f>IF(E99=0,"",E99*100/$E$82)</f>
        <v>100</v>
      </c>
      <c r="F114" s="72">
        <f>IF(F99=0,"",F99*100/$F$82)</f>
        <v>100</v>
      </c>
      <c r="G114" s="72">
        <f>IF(G99=0,"",G99*100/$G$82)</f>
        <v>100</v>
      </c>
      <c r="H114" s="72">
        <f>IF(H99=0,"",H99*100/$H$82)</f>
        <v>100</v>
      </c>
      <c r="I114" s="72" t="str">
        <f>IF(I99=0,"",I99*100/$I$82)</f>
        <v/>
      </c>
      <c r="J114" s="72">
        <f>IF(J99=0,"",J99*100/$J$82)</f>
        <v>90</v>
      </c>
      <c r="K114" s="72">
        <f>IF(K99=0,"",K99*100/$K$82)</f>
        <v>100</v>
      </c>
      <c r="L114" s="72" t="str">
        <f>IF(L99=0,"",L99*100/$L$82)</f>
        <v/>
      </c>
      <c r="M114" s="72">
        <f>IF(M99=0,"",M99*100/$M$82)</f>
        <v>90</v>
      </c>
      <c r="N114" s="72">
        <f>IF(N99=0,"",N99*100/$N$82)</f>
        <v>100</v>
      </c>
      <c r="O114" s="72" t="str">
        <f>IF(O99=0,"",O99*100/$O$82)</f>
        <v/>
      </c>
      <c r="P114" s="72">
        <f>IF(P99=0,"",P99*100/$P$82)</f>
        <v>81.818181818181813</v>
      </c>
      <c r="Q114" s="72">
        <f>IF(Q99=0,"",Q99*100/$Q$82)</f>
        <v>100</v>
      </c>
      <c r="R114" s="72" t="str">
        <f>IF(R99=0,"",R99*100/$R$82)</f>
        <v/>
      </c>
      <c r="S114" s="72">
        <f>IF(S99=0,"",S99*100/$S$82)</f>
        <v>81.818181818181813</v>
      </c>
      <c r="T114" s="72">
        <f>IF(T99=0,"",T99*100/$T$82)</f>
        <v>100</v>
      </c>
      <c r="U114" s="72" t="str">
        <f>IF(U99=0,"",U99*100/$U$82)</f>
        <v/>
      </c>
      <c r="V114" s="96">
        <f>IF(V99=0,"",V99*100/$V$82)</f>
        <v>81.818181818181813</v>
      </c>
    </row>
    <row r="115" spans="1:22" x14ac:dyDescent="0.3">
      <c r="A115" s="40" t="s">
        <v>98</v>
      </c>
      <c r="B115" s="72">
        <f t="shared" ref="B115:V115" si="13">IFERROR(B100*100/B82,"")</f>
        <v>44.444444444444443</v>
      </c>
      <c r="C115" s="72">
        <f t="shared" si="13"/>
        <v>0</v>
      </c>
      <c r="D115" s="72">
        <f t="shared" si="13"/>
        <v>40</v>
      </c>
      <c r="E115" s="72">
        <f t="shared" si="13"/>
        <v>44.444444444444443</v>
      </c>
      <c r="F115" s="72">
        <f t="shared" si="13"/>
        <v>0</v>
      </c>
      <c r="G115" s="72">
        <f t="shared" si="13"/>
        <v>40</v>
      </c>
      <c r="H115" s="72">
        <f t="shared" si="13"/>
        <v>44.444444444444443</v>
      </c>
      <c r="I115" s="72">
        <f t="shared" si="13"/>
        <v>0</v>
      </c>
      <c r="J115" s="72">
        <f t="shared" si="13"/>
        <v>40</v>
      </c>
      <c r="K115" s="72">
        <f t="shared" si="13"/>
        <v>44.444444444444443</v>
      </c>
      <c r="L115" s="72">
        <f t="shared" si="13"/>
        <v>0</v>
      </c>
      <c r="M115" s="72">
        <f t="shared" si="13"/>
        <v>40</v>
      </c>
      <c r="N115" s="72">
        <f t="shared" si="13"/>
        <v>44.444444444444443</v>
      </c>
      <c r="O115" s="72">
        <f t="shared" si="13"/>
        <v>0</v>
      </c>
      <c r="P115" s="72">
        <f t="shared" si="13"/>
        <v>36.363636363636367</v>
      </c>
      <c r="Q115" s="72">
        <f t="shared" si="13"/>
        <v>44.444444444444443</v>
      </c>
      <c r="R115" s="72">
        <f t="shared" si="13"/>
        <v>0</v>
      </c>
      <c r="S115" s="72">
        <f t="shared" si="13"/>
        <v>36.363636363636367</v>
      </c>
      <c r="T115" s="72">
        <f t="shared" si="13"/>
        <v>44.444444444444443</v>
      </c>
      <c r="U115" s="72">
        <f t="shared" si="13"/>
        <v>0</v>
      </c>
      <c r="V115" s="96">
        <f t="shared" si="13"/>
        <v>36.363636363636367</v>
      </c>
    </row>
    <row r="116" spans="1:22" ht="41.4" x14ac:dyDescent="0.3">
      <c r="A116" s="41" t="s">
        <v>99</v>
      </c>
      <c r="B116" s="73">
        <f t="shared" ref="B116:V116" si="14">IFERROR(B101*100/B82,"")</f>
        <v>100</v>
      </c>
      <c r="C116" s="73">
        <f t="shared" si="14"/>
        <v>100</v>
      </c>
      <c r="D116" s="73">
        <f t="shared" si="14"/>
        <v>100</v>
      </c>
      <c r="E116" s="73">
        <f t="shared" si="14"/>
        <v>100</v>
      </c>
      <c r="F116" s="73">
        <f t="shared" si="14"/>
        <v>100</v>
      </c>
      <c r="G116" s="73">
        <f t="shared" si="14"/>
        <v>100</v>
      </c>
      <c r="H116" s="73">
        <f t="shared" si="14"/>
        <v>100</v>
      </c>
      <c r="I116" s="73">
        <f t="shared" si="14"/>
        <v>100</v>
      </c>
      <c r="J116" s="73">
        <f t="shared" si="14"/>
        <v>100</v>
      </c>
      <c r="K116" s="73">
        <f t="shared" si="14"/>
        <v>100</v>
      </c>
      <c r="L116" s="73">
        <f t="shared" si="14"/>
        <v>100</v>
      </c>
      <c r="M116" s="73">
        <f t="shared" si="14"/>
        <v>100</v>
      </c>
      <c r="N116" s="73">
        <f t="shared" si="14"/>
        <v>100</v>
      </c>
      <c r="O116" s="73">
        <f t="shared" si="14"/>
        <v>100</v>
      </c>
      <c r="P116" s="73">
        <f t="shared" si="14"/>
        <v>100</v>
      </c>
      <c r="Q116" s="73">
        <f t="shared" si="14"/>
        <v>100</v>
      </c>
      <c r="R116" s="73">
        <f t="shared" si="14"/>
        <v>100</v>
      </c>
      <c r="S116" s="73">
        <f t="shared" si="14"/>
        <v>100</v>
      </c>
      <c r="T116" s="73">
        <f t="shared" si="14"/>
        <v>100</v>
      </c>
      <c r="U116" s="73">
        <f t="shared" si="14"/>
        <v>100</v>
      </c>
      <c r="V116" s="97">
        <f t="shared" si="14"/>
        <v>100</v>
      </c>
    </row>
    <row r="117" spans="1:22" x14ac:dyDescent="0.3">
      <c r="A117" s="31"/>
      <c r="B117" s="32"/>
      <c r="C117" s="33"/>
      <c r="D117" s="32"/>
      <c r="E117" s="33"/>
      <c r="F117" s="32"/>
      <c r="G117" s="33"/>
      <c r="H117" s="32"/>
      <c r="I117" s="33"/>
      <c r="J117" s="32"/>
      <c r="K117" s="33"/>
      <c r="L117" s="32"/>
      <c r="M117" s="33"/>
      <c r="N117" s="32"/>
      <c r="O117" s="33"/>
    </row>
    <row r="118" spans="1:22" x14ac:dyDescent="0.3">
      <c r="A118" s="6" t="s">
        <v>59</v>
      </c>
    </row>
    <row r="120" spans="1:22" x14ac:dyDescent="0.3">
      <c r="A120" s="194" t="s">
        <v>47</v>
      </c>
      <c r="B120" s="194"/>
      <c r="C120" s="194"/>
      <c r="D120" s="194"/>
      <c r="E120" s="194"/>
      <c r="F120" s="194"/>
      <c r="G120" s="194"/>
      <c r="H120" s="194"/>
      <c r="I120" s="194"/>
      <c r="J120" s="194"/>
      <c r="K120" s="194"/>
      <c r="L120" s="194"/>
      <c r="M120" s="194"/>
      <c r="N120" s="194"/>
      <c r="O120" s="194"/>
    </row>
    <row r="121" spans="1:22" x14ac:dyDescent="0.3">
      <c r="A121" s="195" t="s">
        <v>9</v>
      </c>
      <c r="B121" s="196">
        <v>2006</v>
      </c>
      <c r="C121" s="197"/>
      <c r="D121" s="196">
        <v>2007</v>
      </c>
      <c r="E121" s="197"/>
      <c r="F121" s="196">
        <v>2008</v>
      </c>
      <c r="G121" s="197"/>
      <c r="H121" s="196">
        <v>2009</v>
      </c>
      <c r="I121" s="197"/>
      <c r="J121" s="196">
        <v>2010</v>
      </c>
      <c r="K121" s="197"/>
      <c r="L121" s="196">
        <v>2011</v>
      </c>
      <c r="M121" s="197"/>
      <c r="N121" s="196">
        <v>2012</v>
      </c>
      <c r="O121" s="197"/>
    </row>
    <row r="122" spans="1:22" x14ac:dyDescent="0.3">
      <c r="A122" s="195"/>
      <c r="B122" s="11" t="s">
        <v>4</v>
      </c>
      <c r="C122" s="2" t="s">
        <v>0</v>
      </c>
      <c r="D122" s="11" t="s">
        <v>4</v>
      </c>
      <c r="E122" s="2" t="s">
        <v>0</v>
      </c>
      <c r="F122" s="11" t="s">
        <v>4</v>
      </c>
      <c r="G122" s="2" t="s">
        <v>0</v>
      </c>
      <c r="H122" s="11" t="s">
        <v>4</v>
      </c>
      <c r="I122" s="2" t="s">
        <v>0</v>
      </c>
      <c r="J122" s="11" t="s">
        <v>4</v>
      </c>
      <c r="K122" s="2" t="s">
        <v>0</v>
      </c>
      <c r="L122" s="11" t="s">
        <v>4</v>
      </c>
      <c r="M122" s="2" t="s">
        <v>0</v>
      </c>
      <c r="N122" s="11" t="s">
        <v>4</v>
      </c>
      <c r="O122" s="2" t="s">
        <v>0</v>
      </c>
    </row>
    <row r="123" spans="1:22" ht="27.75" customHeight="1" x14ac:dyDescent="0.3">
      <c r="A123" s="3" t="s">
        <v>84</v>
      </c>
      <c r="B123" s="55"/>
      <c r="C123" s="69" t="str">
        <f t="shared" ref="C123:C128" si="15">IF(B123=0,"",B123*100/$B$75)</f>
        <v/>
      </c>
      <c r="D123" s="80"/>
      <c r="E123" s="69" t="str">
        <f t="shared" ref="E123:E128" si="16">IF(D123=0,"",D123*100/$C$75)</f>
        <v/>
      </c>
      <c r="F123" s="80"/>
      <c r="G123" s="69" t="str">
        <f t="shared" ref="G123:G128" si="17">IF(F123=0,"",F123*100/$D$75)</f>
        <v/>
      </c>
      <c r="H123" s="80"/>
      <c r="I123" s="69" t="str">
        <f t="shared" ref="I123:I128" si="18">IF(H123=0,"",H123*100/$E$75)</f>
        <v/>
      </c>
      <c r="J123" s="80"/>
      <c r="K123" s="69" t="str">
        <f t="shared" ref="K123:K128" si="19">IF(J123=0,"",J123*100/$F$75)</f>
        <v/>
      </c>
      <c r="L123" s="80"/>
      <c r="M123" s="69" t="str">
        <f t="shared" ref="M123:M128" si="20">IF(L123=0,"",L123*100/$G$75)</f>
        <v/>
      </c>
      <c r="N123" s="80"/>
      <c r="O123" s="70" t="str">
        <f t="shared" ref="O123:O128" si="21">IF(N123=0,"",N123*100/$H$75)</f>
        <v/>
      </c>
    </row>
    <row r="124" spans="1:22" ht="27.75" customHeight="1" x14ac:dyDescent="0.3">
      <c r="A124" s="4" t="s">
        <v>85</v>
      </c>
      <c r="B124" s="56"/>
      <c r="C124" s="61" t="str">
        <f t="shared" si="15"/>
        <v/>
      </c>
      <c r="D124" s="81"/>
      <c r="E124" s="61" t="str">
        <f t="shared" si="16"/>
        <v/>
      </c>
      <c r="F124" s="81"/>
      <c r="G124" s="61" t="str">
        <f t="shared" si="17"/>
        <v/>
      </c>
      <c r="H124" s="81"/>
      <c r="I124" s="61" t="str">
        <f t="shared" si="18"/>
        <v/>
      </c>
      <c r="J124" s="81"/>
      <c r="K124" s="61" t="str">
        <f t="shared" si="19"/>
        <v/>
      </c>
      <c r="L124" s="81"/>
      <c r="M124" s="61" t="str">
        <f t="shared" si="20"/>
        <v/>
      </c>
      <c r="N124" s="81"/>
      <c r="O124" s="62" t="str">
        <f t="shared" si="21"/>
        <v/>
      </c>
    </row>
    <row r="125" spans="1:22" ht="27.75" customHeight="1" x14ac:dyDescent="0.3">
      <c r="A125" s="4" t="s">
        <v>86</v>
      </c>
      <c r="B125" s="56"/>
      <c r="C125" s="61" t="str">
        <f t="shared" si="15"/>
        <v/>
      </c>
      <c r="D125" s="81"/>
      <c r="E125" s="61" t="str">
        <f t="shared" si="16"/>
        <v/>
      </c>
      <c r="F125" s="81">
        <v>4</v>
      </c>
      <c r="G125" s="61">
        <f t="shared" si="17"/>
        <v>30.76923076923077</v>
      </c>
      <c r="H125" s="81">
        <v>12</v>
      </c>
      <c r="I125" s="61">
        <f t="shared" si="18"/>
        <v>85.714285714285708</v>
      </c>
      <c r="J125" s="81">
        <v>8</v>
      </c>
      <c r="K125" s="61">
        <f t="shared" si="19"/>
        <v>50</v>
      </c>
      <c r="L125" s="81">
        <v>14</v>
      </c>
      <c r="M125" s="61">
        <f t="shared" si="20"/>
        <v>73.684210526315795</v>
      </c>
      <c r="N125" s="81">
        <v>16</v>
      </c>
      <c r="O125" s="62">
        <f t="shared" si="21"/>
        <v>76.19047619047619</v>
      </c>
    </row>
    <row r="126" spans="1:22" ht="27.75" customHeight="1" x14ac:dyDescent="0.3">
      <c r="A126" s="4" t="s">
        <v>87</v>
      </c>
      <c r="B126" s="56"/>
      <c r="C126" s="61" t="str">
        <f t="shared" si="15"/>
        <v/>
      </c>
      <c r="D126" s="81"/>
      <c r="E126" s="61" t="str">
        <f t="shared" si="16"/>
        <v/>
      </c>
      <c r="F126" s="81"/>
      <c r="G126" s="61" t="str">
        <f t="shared" si="17"/>
        <v/>
      </c>
      <c r="H126" s="81"/>
      <c r="I126" s="61" t="str">
        <f t="shared" si="18"/>
        <v/>
      </c>
      <c r="J126" s="81"/>
      <c r="K126" s="61" t="str">
        <f t="shared" si="19"/>
        <v/>
      </c>
      <c r="L126" s="81"/>
      <c r="M126" s="61" t="str">
        <f t="shared" si="20"/>
        <v/>
      </c>
      <c r="N126" s="81"/>
      <c r="O126" s="62" t="str">
        <f t="shared" si="21"/>
        <v/>
      </c>
    </row>
    <row r="127" spans="1:22" x14ac:dyDescent="0.3">
      <c r="A127" s="4" t="s">
        <v>65</v>
      </c>
      <c r="B127" s="57">
        <f>SUM(B123:B126)</f>
        <v>0</v>
      </c>
      <c r="C127" s="61" t="str">
        <f t="shared" si="15"/>
        <v/>
      </c>
      <c r="D127" s="57">
        <f>SUM(D123:D126)</f>
        <v>0</v>
      </c>
      <c r="E127" s="61" t="str">
        <f t="shared" si="16"/>
        <v/>
      </c>
      <c r="F127" s="57">
        <f>SUM(F123:F126)</f>
        <v>4</v>
      </c>
      <c r="G127" s="61">
        <f t="shared" si="17"/>
        <v>30.76923076923077</v>
      </c>
      <c r="H127" s="57">
        <f>SUM(H123:H126)</f>
        <v>12</v>
      </c>
      <c r="I127" s="61">
        <f t="shared" si="18"/>
        <v>85.714285714285708</v>
      </c>
      <c r="J127" s="57">
        <f>SUM(J123:J126)</f>
        <v>8</v>
      </c>
      <c r="K127" s="61">
        <f t="shared" si="19"/>
        <v>50</v>
      </c>
      <c r="L127" s="57">
        <f>SUM(L123:L126)</f>
        <v>14</v>
      </c>
      <c r="M127" s="61">
        <f t="shared" si="20"/>
        <v>73.684210526315795</v>
      </c>
      <c r="N127" s="57">
        <f>SUM(N123:N126)</f>
        <v>16</v>
      </c>
      <c r="O127" s="62">
        <f t="shared" si="21"/>
        <v>76.19047619047619</v>
      </c>
    </row>
    <row r="128" spans="1:22" ht="25.5" customHeight="1" x14ac:dyDescent="0.3">
      <c r="A128" s="13" t="s">
        <v>67</v>
      </c>
      <c r="B128" s="56">
        <v>9</v>
      </c>
      <c r="C128" s="61">
        <f t="shared" si="15"/>
        <v>100</v>
      </c>
      <c r="D128" s="56">
        <v>13</v>
      </c>
      <c r="E128" s="61">
        <f t="shared" si="16"/>
        <v>100</v>
      </c>
      <c r="F128" s="56">
        <v>13</v>
      </c>
      <c r="G128" s="61">
        <f t="shared" si="17"/>
        <v>100</v>
      </c>
      <c r="H128" s="56">
        <v>14</v>
      </c>
      <c r="I128" s="61">
        <f t="shared" si="18"/>
        <v>100</v>
      </c>
      <c r="J128" s="56">
        <v>16</v>
      </c>
      <c r="K128" s="61">
        <f t="shared" si="19"/>
        <v>100</v>
      </c>
      <c r="L128" s="56">
        <v>19</v>
      </c>
      <c r="M128" s="61">
        <f t="shared" si="20"/>
        <v>100</v>
      </c>
      <c r="N128" s="56">
        <v>21</v>
      </c>
      <c r="O128" s="62">
        <f t="shared" si="21"/>
        <v>100</v>
      </c>
    </row>
    <row r="129" spans="1:20" ht="25.5" customHeight="1" x14ac:dyDescent="0.3">
      <c r="A129" s="46" t="s">
        <v>119</v>
      </c>
      <c r="B129" s="56">
        <v>0</v>
      </c>
      <c r="C129" s="61">
        <f>IFERROR(B129*100/B75,"")</f>
        <v>0</v>
      </c>
      <c r="D129" s="56">
        <v>3</v>
      </c>
      <c r="E129" s="61">
        <f>IFERROR(D129*100/C75,"")</f>
        <v>23.076923076923077</v>
      </c>
      <c r="F129" s="56">
        <v>5</v>
      </c>
      <c r="G129" s="61">
        <f>IFERROR(F129*100/D75,"")</f>
        <v>38.46153846153846</v>
      </c>
      <c r="H129" s="56">
        <v>8</v>
      </c>
      <c r="I129" s="61">
        <f>IFERROR(H129*100/E75,"")</f>
        <v>57.142857142857146</v>
      </c>
      <c r="J129" s="56">
        <v>2</v>
      </c>
      <c r="K129" s="61">
        <f>IFERROR(J129*100/F75,"")</f>
        <v>12.5</v>
      </c>
      <c r="L129" s="56">
        <v>6</v>
      </c>
      <c r="M129" s="61">
        <f>IFERROR(L129*100/G75,"")</f>
        <v>31.578947368421051</v>
      </c>
      <c r="N129" s="56">
        <v>8</v>
      </c>
      <c r="O129" s="62">
        <f>IFERROR(N129*100/H75,"")</f>
        <v>38.095238095238095</v>
      </c>
    </row>
    <row r="130" spans="1:20" ht="25.5" customHeight="1" x14ac:dyDescent="0.3">
      <c r="A130" s="40" t="s">
        <v>101</v>
      </c>
      <c r="B130" s="56">
        <v>0</v>
      </c>
      <c r="C130" s="61" t="str">
        <f>IFERROR(B130*100/B129,"")</f>
        <v/>
      </c>
      <c r="D130" s="56">
        <v>3</v>
      </c>
      <c r="E130" s="61">
        <f>IFERROR(D130*100/D129,"")</f>
        <v>100</v>
      </c>
      <c r="F130" s="56">
        <v>5</v>
      </c>
      <c r="G130" s="61">
        <f>IFERROR(F130*100/F129,"")</f>
        <v>100</v>
      </c>
      <c r="H130" s="56">
        <v>8</v>
      </c>
      <c r="I130" s="61">
        <f>IFERROR(H130*100/H129,"")</f>
        <v>100</v>
      </c>
      <c r="J130" s="56">
        <v>2</v>
      </c>
      <c r="K130" s="61">
        <f>IFERROR(J130*100/J129,"")</f>
        <v>100</v>
      </c>
      <c r="L130" s="56">
        <v>6</v>
      </c>
      <c r="M130" s="61">
        <f>IFERROR(L130*100/L129,"")</f>
        <v>100</v>
      </c>
      <c r="N130" s="56">
        <v>8</v>
      </c>
      <c r="O130" s="62">
        <f>IFERROR(N130*100/N129,"")</f>
        <v>100</v>
      </c>
    </row>
    <row r="131" spans="1:20" ht="25.5" customHeight="1" x14ac:dyDescent="0.3">
      <c r="A131" s="40" t="s">
        <v>102</v>
      </c>
      <c r="B131" s="56"/>
      <c r="C131" s="61" t="str">
        <f>IFERROR(B131*100/B129,"")</f>
        <v/>
      </c>
      <c r="D131" s="56"/>
      <c r="E131" s="61">
        <f>IFERROR(D131*100/D129,"")</f>
        <v>0</v>
      </c>
      <c r="F131" s="56"/>
      <c r="G131" s="61">
        <f>IFERROR(F131*100/F129,"")</f>
        <v>0</v>
      </c>
      <c r="H131" s="56"/>
      <c r="I131" s="61">
        <f>IFERROR(H131*100/H129,"")</f>
        <v>0</v>
      </c>
      <c r="J131" s="56"/>
      <c r="K131" s="61">
        <f>IFERROR(J131*100/J129,"")</f>
        <v>0</v>
      </c>
      <c r="L131" s="56"/>
      <c r="M131" s="61">
        <f>IFERROR(L131*100/L129,"")</f>
        <v>0</v>
      </c>
      <c r="N131" s="56"/>
      <c r="O131" s="62">
        <f>IFERROR(N131*100/N129,"")</f>
        <v>0</v>
      </c>
    </row>
    <row r="132" spans="1:20" ht="25.5" customHeight="1" x14ac:dyDescent="0.3">
      <c r="A132" s="40" t="s">
        <v>104</v>
      </c>
      <c r="B132" s="56">
        <v>6</v>
      </c>
      <c r="C132" s="61">
        <f>IFERROR(B132*100/B75,"")</f>
        <v>66.666666666666671</v>
      </c>
      <c r="D132" s="56">
        <v>7</v>
      </c>
      <c r="E132" s="61">
        <f>IFERROR(D132*100/C75,"")</f>
        <v>53.846153846153847</v>
      </c>
      <c r="F132" s="56">
        <v>4</v>
      </c>
      <c r="G132" s="61">
        <f>IFERROR(F132*100/D75,"")</f>
        <v>30.76923076923077</v>
      </c>
      <c r="H132" s="56">
        <v>9</v>
      </c>
      <c r="I132" s="61">
        <f>IFERROR(H132*100/E75,"")</f>
        <v>64.285714285714292</v>
      </c>
      <c r="J132" s="56">
        <v>10</v>
      </c>
      <c r="K132" s="61">
        <f>IFERROR(J132*100/F75,"")</f>
        <v>62.5</v>
      </c>
      <c r="L132" s="56">
        <v>11</v>
      </c>
      <c r="M132" s="61">
        <f>IFERROR(L132*100/G75,"")</f>
        <v>57.89473684210526</v>
      </c>
      <c r="N132" s="56">
        <v>12</v>
      </c>
      <c r="O132" s="62">
        <f>IFERROR(N132*100/H75,"")</f>
        <v>57.142857142857146</v>
      </c>
    </row>
    <row r="133" spans="1:20" ht="41.25" customHeight="1" x14ac:dyDescent="0.3">
      <c r="A133" s="40" t="s">
        <v>103</v>
      </c>
      <c r="B133" s="56"/>
      <c r="C133" s="61">
        <f>IFERROR(B133*100/B132,"")</f>
        <v>0</v>
      </c>
      <c r="D133" s="56"/>
      <c r="E133" s="61">
        <f>IFERROR(D133*100/D132,"")</f>
        <v>0</v>
      </c>
      <c r="F133" s="56"/>
      <c r="G133" s="61">
        <f>IFERROR(F133*100/F132,"")</f>
        <v>0</v>
      </c>
      <c r="H133" s="56"/>
      <c r="I133" s="61">
        <f>IFERROR(H133*100/H132,"")</f>
        <v>0</v>
      </c>
      <c r="J133" s="56"/>
      <c r="K133" s="61">
        <f>IFERROR(J133*100/J132,"")</f>
        <v>0</v>
      </c>
      <c r="L133" s="56"/>
      <c r="M133" s="61">
        <f>IFERROR(L133*100/L132,"")</f>
        <v>0</v>
      </c>
      <c r="N133" s="56"/>
      <c r="O133" s="62">
        <f>IFERROR(N133*100/N132,"")</f>
        <v>0</v>
      </c>
    </row>
    <row r="134" spans="1:20" ht="30.75" customHeight="1" x14ac:dyDescent="0.3">
      <c r="A134" s="13" t="s">
        <v>75</v>
      </c>
      <c r="B134" s="82"/>
      <c r="C134" s="81"/>
      <c r="D134" s="81">
        <v>3</v>
      </c>
      <c r="E134" s="81">
        <f>(D134/6)*100</f>
        <v>50</v>
      </c>
      <c r="F134" s="81">
        <v>5</v>
      </c>
      <c r="G134" s="81">
        <f>(F134/6)*100</f>
        <v>83.333333333333343</v>
      </c>
      <c r="H134" s="81">
        <v>5</v>
      </c>
      <c r="I134" s="81">
        <f>(H134/7)*100</f>
        <v>71.428571428571431</v>
      </c>
      <c r="J134" s="81">
        <v>2</v>
      </c>
      <c r="K134" s="81">
        <f>(J134/4)*100</f>
        <v>50</v>
      </c>
      <c r="L134" s="81">
        <v>6</v>
      </c>
      <c r="M134" s="81">
        <f>(L134/9)*100</f>
        <v>66.666666666666657</v>
      </c>
      <c r="N134" s="81">
        <v>8</v>
      </c>
      <c r="O134" s="81">
        <f>(N134/10)*100</f>
        <v>80</v>
      </c>
      <c r="P134" s="25"/>
      <c r="Q134" s="26"/>
      <c r="R134" s="26"/>
      <c r="S134" s="26"/>
      <c r="T134" s="26"/>
    </row>
    <row r="135" spans="1:20" ht="33.75" customHeight="1" x14ac:dyDescent="0.3">
      <c r="A135" s="13" t="s">
        <v>76</v>
      </c>
      <c r="B135" s="82">
        <v>3</v>
      </c>
      <c r="C135" s="81">
        <f>(B135/5)*100</f>
        <v>60</v>
      </c>
      <c r="D135" s="81">
        <v>5</v>
      </c>
      <c r="E135" s="81">
        <f>(D135/6)*100</f>
        <v>83.333333333333343</v>
      </c>
      <c r="F135" s="81">
        <v>6</v>
      </c>
      <c r="G135" s="81">
        <f>(F135/10)*100</f>
        <v>60</v>
      </c>
      <c r="H135" s="81">
        <v>5</v>
      </c>
      <c r="I135" s="81">
        <f>(H135/7)*100</f>
        <v>71.428571428571431</v>
      </c>
      <c r="J135" s="81">
        <v>6</v>
      </c>
      <c r="K135" s="81">
        <f>(J135/9)*100</f>
        <v>66.666666666666657</v>
      </c>
      <c r="L135" s="81">
        <v>8</v>
      </c>
      <c r="M135" s="81">
        <f>(L135/10)*100</f>
        <v>80</v>
      </c>
      <c r="N135" s="81">
        <v>9</v>
      </c>
      <c r="O135" s="81">
        <f>(N135/11)*100</f>
        <v>81.818181818181827</v>
      </c>
      <c r="P135" s="26"/>
      <c r="Q135" s="26"/>
      <c r="R135" s="26"/>
      <c r="S135" s="26"/>
      <c r="T135" s="26"/>
    </row>
    <row r="136" spans="1:20" ht="27.6" x14ac:dyDescent="0.3">
      <c r="A136" s="13" t="s">
        <v>77</v>
      </c>
      <c r="B136" s="82"/>
      <c r="C136" s="83"/>
      <c r="D136" s="83"/>
      <c r="E136" s="83"/>
      <c r="F136" s="83"/>
      <c r="G136" s="83"/>
      <c r="H136" s="83"/>
      <c r="I136" s="83"/>
      <c r="J136" s="83"/>
      <c r="K136" s="83"/>
      <c r="L136" s="83"/>
      <c r="M136" s="83"/>
      <c r="N136" s="83"/>
      <c r="O136" s="84"/>
    </row>
    <row r="137" spans="1:20" ht="41.4" x14ac:dyDescent="0.3">
      <c r="A137" s="8" t="s">
        <v>48</v>
      </c>
      <c r="B137" s="204">
        <v>6</v>
      </c>
      <c r="C137" s="204"/>
      <c r="D137" s="198">
        <v>6</v>
      </c>
      <c r="E137" s="198"/>
      <c r="F137" s="198">
        <v>6</v>
      </c>
      <c r="G137" s="198"/>
      <c r="H137" s="198">
        <v>6</v>
      </c>
      <c r="I137" s="198"/>
      <c r="J137" s="205">
        <v>6</v>
      </c>
      <c r="K137" s="206"/>
      <c r="L137" s="198">
        <v>6</v>
      </c>
      <c r="M137" s="198"/>
      <c r="N137" s="198">
        <v>6</v>
      </c>
      <c r="O137" s="199"/>
    </row>
    <row r="138" spans="1:20" x14ac:dyDescent="0.3">
      <c r="A138" s="6" t="s">
        <v>59</v>
      </c>
    </row>
    <row r="139" spans="1:20" ht="27" customHeight="1" x14ac:dyDescent="0.3">
      <c r="A139" s="200" t="s">
        <v>72</v>
      </c>
      <c r="B139" s="200"/>
      <c r="C139" s="200"/>
      <c r="D139" s="200"/>
      <c r="E139" s="200"/>
      <c r="F139" s="200"/>
      <c r="G139" s="200"/>
      <c r="H139" s="200"/>
      <c r="I139" s="200"/>
      <c r="J139" s="200"/>
      <c r="K139" s="200"/>
      <c r="L139" s="200"/>
      <c r="M139" s="200"/>
      <c r="N139" s="200"/>
      <c r="O139" s="200"/>
      <c r="P139" s="200"/>
      <c r="Q139" s="200"/>
      <c r="R139" s="200"/>
      <c r="S139" s="200"/>
      <c r="T139" s="28"/>
    </row>
    <row r="140" spans="1:20" ht="26.25" customHeight="1" x14ac:dyDescent="0.3">
      <c r="A140" s="200" t="s">
        <v>70</v>
      </c>
      <c r="B140" s="200"/>
      <c r="C140" s="200"/>
      <c r="D140" s="200"/>
      <c r="E140" s="200"/>
      <c r="F140" s="200"/>
      <c r="G140" s="200"/>
      <c r="H140" s="200"/>
      <c r="I140" s="200"/>
      <c r="J140" s="200"/>
      <c r="K140" s="200"/>
      <c r="L140" s="200"/>
      <c r="M140" s="200"/>
      <c r="N140" s="200"/>
      <c r="O140" s="200"/>
      <c r="P140" s="200"/>
      <c r="Q140" s="200"/>
      <c r="R140" s="200"/>
      <c r="S140" s="200"/>
    </row>
    <row r="141" spans="1:20" x14ac:dyDescent="0.3">
      <c r="A141" s="44"/>
      <c r="B141" s="44"/>
      <c r="C141" s="44"/>
      <c r="D141" s="44"/>
      <c r="E141" s="44"/>
      <c r="F141" s="44"/>
      <c r="G141" s="44"/>
      <c r="H141" s="44"/>
      <c r="I141" s="44"/>
      <c r="J141" s="44"/>
      <c r="K141" s="44"/>
      <c r="L141" s="44"/>
      <c r="M141" s="44"/>
      <c r="N141" s="44"/>
      <c r="O141" s="44"/>
      <c r="P141" s="44"/>
      <c r="Q141" s="44"/>
      <c r="R141" s="44"/>
      <c r="S141" s="44"/>
    </row>
    <row r="142" spans="1:20" x14ac:dyDescent="0.3">
      <c r="A142" s="44"/>
      <c r="B142" s="44"/>
      <c r="C142" s="44"/>
      <c r="D142" s="44"/>
      <c r="E142" s="44"/>
      <c r="F142" s="44"/>
      <c r="G142" s="44"/>
      <c r="H142" s="44"/>
      <c r="I142" s="44"/>
      <c r="J142" s="44"/>
      <c r="K142" s="44"/>
      <c r="L142" s="44"/>
      <c r="M142" s="44"/>
      <c r="N142" s="44"/>
      <c r="O142" s="44"/>
      <c r="P142" s="44"/>
      <c r="Q142" s="44"/>
      <c r="R142" s="44"/>
      <c r="S142" s="44"/>
    </row>
    <row r="143" spans="1:20" ht="27.6" x14ac:dyDescent="0.3">
      <c r="A143" s="44" t="s">
        <v>88</v>
      </c>
      <c r="B143" s="44"/>
      <c r="C143" s="44"/>
      <c r="D143" s="44"/>
      <c r="E143" s="44"/>
      <c r="F143" s="44"/>
      <c r="G143" s="44"/>
      <c r="H143" s="44"/>
      <c r="I143" s="44"/>
      <c r="J143" s="44"/>
      <c r="K143" s="44"/>
      <c r="L143" s="44"/>
      <c r="M143" s="44"/>
      <c r="N143" s="44"/>
      <c r="O143" s="44"/>
      <c r="P143" s="44"/>
      <c r="Q143" s="44"/>
      <c r="R143" s="44"/>
      <c r="S143" s="44"/>
    </row>
    <row r="144" spans="1:20" x14ac:dyDescent="0.3">
      <c r="A144" s="44"/>
      <c r="B144" s="44"/>
      <c r="C144" s="44"/>
      <c r="D144" s="44"/>
      <c r="E144" s="44"/>
      <c r="F144" s="44"/>
      <c r="G144" s="44"/>
      <c r="H144" s="44"/>
      <c r="I144" s="44"/>
      <c r="J144" s="44"/>
      <c r="K144" s="44"/>
      <c r="L144" s="44"/>
      <c r="M144" s="44"/>
      <c r="N144" s="44"/>
      <c r="O144" s="44"/>
      <c r="P144" s="44"/>
      <c r="Q144" s="44"/>
      <c r="R144" s="44"/>
      <c r="S144" s="44"/>
    </row>
    <row r="145" spans="1:29" x14ac:dyDescent="0.3">
      <c r="A145" s="202" t="s">
        <v>12</v>
      </c>
      <c r="B145" s="203"/>
      <c r="C145" s="203"/>
      <c r="D145" s="203"/>
      <c r="E145" s="203"/>
      <c r="F145" s="203"/>
      <c r="G145" s="203"/>
      <c r="H145" s="203"/>
      <c r="I145" s="203"/>
      <c r="J145" s="203"/>
      <c r="K145" s="203"/>
      <c r="L145" s="203"/>
      <c r="M145" s="203"/>
      <c r="N145" s="203"/>
      <c r="O145" s="203"/>
      <c r="P145" s="203"/>
      <c r="Q145" s="203"/>
      <c r="R145" s="203"/>
      <c r="S145" s="203"/>
      <c r="T145" s="203"/>
      <c r="U145" s="203"/>
      <c r="V145" s="203"/>
    </row>
    <row r="146" spans="1:29" x14ac:dyDescent="0.3">
      <c r="A146" s="176" t="s">
        <v>9</v>
      </c>
      <c r="B146" s="179">
        <v>2006</v>
      </c>
      <c r="C146" s="179"/>
      <c r="D146" s="179"/>
      <c r="E146" s="179">
        <v>2007</v>
      </c>
      <c r="F146" s="179"/>
      <c r="G146" s="179"/>
      <c r="H146" s="179">
        <v>2008</v>
      </c>
      <c r="I146" s="179"/>
      <c r="J146" s="179"/>
      <c r="K146" s="179">
        <v>2009</v>
      </c>
      <c r="L146" s="179"/>
      <c r="M146" s="179"/>
      <c r="N146" s="179">
        <v>2010</v>
      </c>
      <c r="O146" s="179"/>
      <c r="P146" s="179"/>
      <c r="Q146" s="196">
        <v>2011</v>
      </c>
      <c r="R146" s="246"/>
      <c r="S146" s="197"/>
      <c r="T146" s="196">
        <v>2012</v>
      </c>
      <c r="U146" s="246"/>
      <c r="V146" s="197"/>
    </row>
    <row r="147" spans="1:29" x14ac:dyDescent="0.3">
      <c r="A147" s="177"/>
      <c r="B147" s="2" t="s">
        <v>91</v>
      </c>
      <c r="C147" s="179" t="s">
        <v>92</v>
      </c>
      <c r="D147" s="179"/>
      <c r="E147" s="2" t="s">
        <v>91</v>
      </c>
      <c r="F147" s="179" t="s">
        <v>92</v>
      </c>
      <c r="G147" s="179"/>
      <c r="H147" s="2" t="s">
        <v>91</v>
      </c>
      <c r="I147" s="179" t="s">
        <v>92</v>
      </c>
      <c r="J147" s="179"/>
      <c r="K147" s="2" t="s">
        <v>91</v>
      </c>
      <c r="L147" s="179" t="s">
        <v>92</v>
      </c>
      <c r="M147" s="179"/>
      <c r="N147" s="2" t="s">
        <v>91</v>
      </c>
      <c r="O147" s="179" t="s">
        <v>92</v>
      </c>
      <c r="P147" s="179"/>
      <c r="Q147" s="2" t="s">
        <v>91</v>
      </c>
      <c r="R147" s="179" t="s">
        <v>92</v>
      </c>
      <c r="S147" s="179"/>
      <c r="T147" s="2" t="s">
        <v>91</v>
      </c>
      <c r="U147" s="179" t="s">
        <v>92</v>
      </c>
      <c r="V147" s="179"/>
    </row>
    <row r="148" spans="1:29" ht="14.4" thickBot="1" x14ac:dyDescent="0.35">
      <c r="A148" s="178"/>
      <c r="B148" s="39" t="s">
        <v>4</v>
      </c>
      <c r="C148" s="39" t="s">
        <v>4</v>
      </c>
      <c r="D148" s="2" t="s">
        <v>0</v>
      </c>
      <c r="E148" s="39" t="s">
        <v>4</v>
      </c>
      <c r="F148" s="39" t="s">
        <v>4</v>
      </c>
      <c r="G148" s="2" t="s">
        <v>0</v>
      </c>
      <c r="H148" s="39" t="s">
        <v>4</v>
      </c>
      <c r="I148" s="39" t="s">
        <v>4</v>
      </c>
      <c r="J148" s="2" t="s">
        <v>0</v>
      </c>
      <c r="K148" s="39" t="s">
        <v>4</v>
      </c>
      <c r="L148" s="39" t="s">
        <v>4</v>
      </c>
      <c r="M148" s="2" t="s">
        <v>0</v>
      </c>
      <c r="N148" s="39" t="s">
        <v>4</v>
      </c>
      <c r="O148" s="39" t="s">
        <v>4</v>
      </c>
      <c r="P148" s="2" t="s">
        <v>0</v>
      </c>
      <c r="Q148" s="39" t="s">
        <v>4</v>
      </c>
      <c r="R148" s="39" t="s">
        <v>4</v>
      </c>
      <c r="S148" s="2" t="s">
        <v>0</v>
      </c>
      <c r="T148" s="39" t="s">
        <v>4</v>
      </c>
      <c r="U148" s="39" t="s">
        <v>4</v>
      </c>
      <c r="V148" s="2" t="s">
        <v>0</v>
      </c>
    </row>
    <row r="149" spans="1:29" ht="33.75" customHeight="1" x14ac:dyDescent="0.3">
      <c r="A149" s="38" t="s">
        <v>78</v>
      </c>
      <c r="B149" s="85"/>
      <c r="C149" s="85"/>
      <c r="D149" s="86" t="str">
        <f t="shared" ref="D149:D155" si="22">IF(C149=0,"",C149*100/B149)</f>
        <v/>
      </c>
      <c r="E149" s="87"/>
      <c r="F149" s="87"/>
      <c r="G149" s="88" t="str">
        <f t="shared" ref="G149:G155" si="23">IF(F149=0,"",F149*100/E149)</f>
        <v/>
      </c>
      <c r="H149" s="87"/>
      <c r="I149" s="87"/>
      <c r="J149" s="88" t="str">
        <f t="shared" ref="J149:J155" si="24">IF(I149=0,"",I149*100/H149)</f>
        <v/>
      </c>
      <c r="K149" s="87"/>
      <c r="L149" s="87"/>
      <c r="M149" s="88" t="str">
        <f t="shared" ref="M149:M155" si="25">IF(L149=0,"",L149*100/K149)</f>
        <v/>
      </c>
      <c r="N149" s="87"/>
      <c r="O149" s="87"/>
      <c r="P149" s="88" t="str">
        <f t="shared" ref="P149:P155" si="26">IF(O149=0,"",O149*100/N149)</f>
        <v/>
      </c>
      <c r="Q149" s="87"/>
      <c r="R149" s="87"/>
      <c r="S149" s="88" t="str">
        <f t="shared" ref="S149:S155" si="27">IF(R149=0,"",R149*100/Q149)</f>
        <v/>
      </c>
      <c r="T149" s="87"/>
      <c r="U149" s="89"/>
      <c r="V149" s="90" t="str">
        <f t="shared" ref="V149:V155" si="28">IF(U149=0,"",U149*100/T149)</f>
        <v/>
      </c>
      <c r="W149" s="21"/>
      <c r="X149" s="22"/>
      <c r="Y149" s="22"/>
      <c r="Z149" s="22"/>
      <c r="AA149" s="22"/>
      <c r="AB149" s="22"/>
      <c r="AC149" s="22"/>
    </row>
    <row r="150" spans="1:29" ht="33.75" customHeight="1" x14ac:dyDescent="0.3">
      <c r="A150" s="9" t="s">
        <v>79</v>
      </c>
      <c r="B150" s="82"/>
      <c r="C150" s="82"/>
      <c r="D150" s="57" t="str">
        <f t="shared" si="22"/>
        <v/>
      </c>
      <c r="E150" s="82"/>
      <c r="F150" s="82"/>
      <c r="G150" s="57" t="str">
        <f t="shared" si="23"/>
        <v/>
      </c>
      <c r="H150" s="82">
        <v>1</v>
      </c>
      <c r="I150" s="82"/>
      <c r="J150" s="57" t="str">
        <f t="shared" si="24"/>
        <v/>
      </c>
      <c r="K150" s="82"/>
      <c r="L150" s="82"/>
      <c r="M150" s="57" t="str">
        <f t="shared" si="25"/>
        <v/>
      </c>
      <c r="N150" s="82"/>
      <c r="O150" s="82"/>
      <c r="P150" s="57" t="str">
        <f t="shared" si="26"/>
        <v/>
      </c>
      <c r="Q150" s="82"/>
      <c r="R150" s="82"/>
      <c r="S150" s="57" t="str">
        <f t="shared" si="27"/>
        <v/>
      </c>
      <c r="T150" s="82"/>
      <c r="U150" s="91"/>
      <c r="V150" s="58" t="str">
        <f t="shared" si="28"/>
        <v/>
      </c>
      <c r="W150" s="21"/>
      <c r="X150" s="22"/>
      <c r="Y150" s="22"/>
      <c r="Z150" s="22"/>
      <c r="AA150" s="22"/>
      <c r="AB150" s="22"/>
      <c r="AC150" s="22"/>
    </row>
    <row r="151" spans="1:29" ht="35.25" customHeight="1" x14ac:dyDescent="0.3">
      <c r="A151" s="9" t="s">
        <v>81</v>
      </c>
      <c r="B151" s="57" t="str">
        <f>IF(C149=0,"",C149)</f>
        <v/>
      </c>
      <c r="C151" s="82"/>
      <c r="D151" s="57" t="str">
        <f t="shared" si="22"/>
        <v/>
      </c>
      <c r="E151" s="57" t="str">
        <f>IF(F149=0,"",F149)</f>
        <v/>
      </c>
      <c r="F151" s="82"/>
      <c r="G151" s="57" t="str">
        <f t="shared" si="23"/>
        <v/>
      </c>
      <c r="H151" s="57" t="str">
        <f>IF(I149=0,"",I149)</f>
        <v/>
      </c>
      <c r="I151" s="82"/>
      <c r="J151" s="57" t="str">
        <f t="shared" si="24"/>
        <v/>
      </c>
      <c r="K151" s="57" t="str">
        <f>IF(L149=0,"",L149)</f>
        <v/>
      </c>
      <c r="L151" s="82"/>
      <c r="M151" s="57" t="str">
        <f t="shared" si="25"/>
        <v/>
      </c>
      <c r="N151" s="57" t="str">
        <f>IF(O149=0,"",O149)</f>
        <v/>
      </c>
      <c r="O151" s="82"/>
      <c r="P151" s="57" t="str">
        <f t="shared" si="26"/>
        <v/>
      </c>
      <c r="Q151" s="57" t="str">
        <f>IF(R149=0,"",R149)</f>
        <v/>
      </c>
      <c r="R151" s="82"/>
      <c r="S151" s="57" t="str">
        <f t="shared" si="27"/>
        <v/>
      </c>
      <c r="T151" s="57" t="str">
        <f>IF(U149=0,"",U149)</f>
        <v/>
      </c>
      <c r="U151" s="91"/>
      <c r="V151" s="58" t="str">
        <f t="shared" si="28"/>
        <v/>
      </c>
      <c r="W151" s="21"/>
      <c r="X151" s="22"/>
      <c r="Y151" s="22"/>
      <c r="Z151" s="22"/>
      <c r="AA151" s="22"/>
      <c r="AB151" s="22"/>
      <c r="AC151" s="22"/>
    </row>
    <row r="152" spans="1:29" ht="41.25" customHeight="1" x14ac:dyDescent="0.3">
      <c r="A152" s="9" t="s">
        <v>69</v>
      </c>
      <c r="B152" s="57" t="str">
        <f>IF(C150=0,"",C150)</f>
        <v/>
      </c>
      <c r="C152" s="82"/>
      <c r="D152" s="57" t="str">
        <f t="shared" si="22"/>
        <v/>
      </c>
      <c r="E152" s="57" t="str">
        <f>IF(F150=0,"",F150)</f>
        <v/>
      </c>
      <c r="F152" s="82"/>
      <c r="G152" s="57" t="str">
        <f t="shared" si="23"/>
        <v/>
      </c>
      <c r="H152" s="57" t="str">
        <f>IF(I150=0,"",I150)</f>
        <v/>
      </c>
      <c r="I152" s="82">
        <v>1</v>
      </c>
      <c r="J152" s="57" t="e">
        <f t="shared" si="24"/>
        <v>#VALUE!</v>
      </c>
      <c r="K152" s="57" t="str">
        <f>IF(L150=0,"",L150)</f>
        <v/>
      </c>
      <c r="L152" s="82"/>
      <c r="M152" s="57" t="str">
        <f t="shared" si="25"/>
        <v/>
      </c>
      <c r="N152" s="57" t="str">
        <f>IF(O150=0,"",O150)</f>
        <v/>
      </c>
      <c r="O152" s="82"/>
      <c r="P152" s="57" t="str">
        <f t="shared" si="26"/>
        <v/>
      </c>
      <c r="Q152" s="57" t="str">
        <f>IF(R150=0,"",R150)</f>
        <v/>
      </c>
      <c r="R152" s="82"/>
      <c r="S152" s="57" t="str">
        <f t="shared" si="27"/>
        <v/>
      </c>
      <c r="T152" s="57" t="str">
        <f>IF(U150=0,"",U150)</f>
        <v/>
      </c>
      <c r="U152" s="91"/>
      <c r="V152" s="58" t="str">
        <f t="shared" si="28"/>
        <v/>
      </c>
      <c r="W152" s="23"/>
      <c r="X152" s="24"/>
      <c r="Y152" s="24"/>
      <c r="Z152" s="24"/>
      <c r="AA152" s="24"/>
      <c r="AB152" s="24"/>
    </row>
    <row r="153" spans="1:29" ht="32.25" customHeight="1" x14ac:dyDescent="0.3">
      <c r="A153" s="9" t="s">
        <v>66</v>
      </c>
      <c r="B153" s="82"/>
      <c r="C153" s="82"/>
      <c r="D153" s="57" t="str">
        <f t="shared" si="22"/>
        <v/>
      </c>
      <c r="E153" s="82"/>
      <c r="F153" s="82"/>
      <c r="G153" s="57" t="str">
        <f t="shared" si="23"/>
        <v/>
      </c>
      <c r="H153" s="82"/>
      <c r="I153" s="82"/>
      <c r="J153" s="57" t="str">
        <f t="shared" si="24"/>
        <v/>
      </c>
      <c r="K153" s="82"/>
      <c r="L153" s="82"/>
      <c r="M153" s="57" t="str">
        <f t="shared" si="25"/>
        <v/>
      </c>
      <c r="N153" s="82"/>
      <c r="O153" s="82"/>
      <c r="P153" s="57" t="str">
        <f t="shared" si="26"/>
        <v/>
      </c>
      <c r="Q153" s="82"/>
      <c r="R153" s="82"/>
      <c r="S153" s="57" t="str">
        <f t="shared" si="27"/>
        <v/>
      </c>
      <c r="T153" s="82"/>
      <c r="U153" s="91"/>
      <c r="V153" s="58" t="str">
        <f t="shared" si="28"/>
        <v/>
      </c>
    </row>
    <row r="154" spans="1:29" ht="46.5" customHeight="1" x14ac:dyDescent="0.3">
      <c r="A154" s="9" t="s">
        <v>82</v>
      </c>
      <c r="B154" s="82"/>
      <c r="C154" s="82"/>
      <c r="D154" s="57" t="str">
        <f t="shared" si="22"/>
        <v/>
      </c>
      <c r="E154" s="82"/>
      <c r="F154" s="82"/>
      <c r="G154" s="57" t="str">
        <f t="shared" si="23"/>
        <v/>
      </c>
      <c r="H154" s="82"/>
      <c r="I154" s="82"/>
      <c r="J154" s="57" t="str">
        <f t="shared" si="24"/>
        <v/>
      </c>
      <c r="K154" s="82"/>
      <c r="L154" s="82"/>
      <c r="M154" s="57" t="str">
        <f t="shared" si="25"/>
        <v/>
      </c>
      <c r="N154" s="82"/>
      <c r="O154" s="82"/>
      <c r="P154" s="57" t="str">
        <f t="shared" si="26"/>
        <v/>
      </c>
      <c r="Q154" s="82"/>
      <c r="R154" s="82"/>
      <c r="S154" s="57" t="str">
        <f t="shared" si="27"/>
        <v/>
      </c>
      <c r="T154" s="82"/>
      <c r="U154" s="91"/>
      <c r="V154" s="58" t="str">
        <f t="shared" si="28"/>
        <v/>
      </c>
    </row>
    <row r="155" spans="1:29" ht="42" customHeight="1" x14ac:dyDescent="0.3">
      <c r="A155" s="10" t="s">
        <v>83</v>
      </c>
      <c r="B155" s="79"/>
      <c r="C155" s="79"/>
      <c r="D155" s="92" t="str">
        <f t="shared" si="22"/>
        <v/>
      </c>
      <c r="E155" s="79"/>
      <c r="F155" s="79"/>
      <c r="G155" s="92" t="str">
        <f t="shared" si="23"/>
        <v/>
      </c>
      <c r="H155" s="79"/>
      <c r="I155" s="79"/>
      <c r="J155" s="92" t="str">
        <f t="shared" si="24"/>
        <v/>
      </c>
      <c r="K155" s="79"/>
      <c r="L155" s="79"/>
      <c r="M155" s="92" t="str">
        <f t="shared" si="25"/>
        <v/>
      </c>
      <c r="N155" s="79"/>
      <c r="O155" s="79"/>
      <c r="P155" s="92" t="str">
        <f t="shared" si="26"/>
        <v/>
      </c>
      <c r="Q155" s="79"/>
      <c r="R155" s="79"/>
      <c r="S155" s="92" t="str">
        <f t="shared" si="27"/>
        <v/>
      </c>
      <c r="T155" s="79"/>
      <c r="U155" s="93"/>
      <c r="V155" s="94" t="str">
        <f t="shared" si="28"/>
        <v/>
      </c>
    </row>
    <row r="156" spans="1:29" ht="28.5" customHeight="1" x14ac:dyDescent="0.3">
      <c r="A156" s="173" t="s">
        <v>95</v>
      </c>
      <c r="B156" s="173"/>
      <c r="C156" s="173"/>
      <c r="D156" s="173"/>
      <c r="E156" s="173"/>
      <c r="F156" s="173"/>
      <c r="G156" s="173"/>
      <c r="H156" s="173"/>
      <c r="I156" s="173"/>
      <c r="J156" s="173"/>
      <c r="K156" s="173"/>
      <c r="L156" s="173"/>
      <c r="M156" s="173"/>
      <c r="N156" s="173"/>
      <c r="O156" s="173"/>
      <c r="P156" s="173"/>
      <c r="Q156" s="173"/>
      <c r="R156" s="173"/>
      <c r="S156" s="173"/>
      <c r="T156" s="173"/>
      <c r="U156" s="173"/>
      <c r="V156" s="173"/>
    </row>
    <row r="157" spans="1:29" x14ac:dyDescent="0.3">
      <c r="A157" s="174" t="s">
        <v>93</v>
      </c>
      <c r="B157" s="174"/>
      <c r="C157" s="174"/>
      <c r="D157" s="174"/>
      <c r="E157" s="174"/>
      <c r="F157" s="174"/>
      <c r="G157" s="174"/>
      <c r="H157" s="174"/>
      <c r="I157" s="174"/>
      <c r="J157" s="174"/>
      <c r="K157" s="174"/>
      <c r="L157" s="174"/>
      <c r="M157" s="174"/>
      <c r="N157" s="174"/>
      <c r="O157" s="174"/>
      <c r="P157" s="174"/>
      <c r="Q157" s="174"/>
      <c r="R157" s="174"/>
      <c r="S157" s="174"/>
      <c r="T157" s="174"/>
      <c r="U157" s="174"/>
      <c r="V157" s="174"/>
    </row>
    <row r="158" spans="1:29" s="15" customFormat="1" x14ac:dyDescent="0.3">
      <c r="A158" s="175" t="s">
        <v>94</v>
      </c>
      <c r="B158" s="175"/>
      <c r="C158" s="175"/>
      <c r="D158" s="175"/>
      <c r="E158" s="175"/>
      <c r="F158" s="175"/>
      <c r="G158" s="175"/>
      <c r="H158" s="175"/>
      <c r="I158" s="175"/>
      <c r="J158" s="175"/>
      <c r="K158" s="175"/>
      <c r="L158" s="175"/>
      <c r="M158" s="175"/>
      <c r="N158" s="175"/>
      <c r="O158" s="175"/>
      <c r="P158" s="175"/>
      <c r="Q158" s="175"/>
      <c r="R158" s="175"/>
      <c r="S158" s="175"/>
      <c r="T158" s="175"/>
      <c r="U158" s="175"/>
      <c r="V158" s="175"/>
    </row>
    <row r="159" spans="1:29" s="15" customFormat="1" x14ac:dyDescent="0.3"/>
  </sheetData>
  <mergeCells count="120">
    <mergeCell ref="D54:D55"/>
    <mergeCell ref="E54:G54"/>
    <mergeCell ref="S54:U54"/>
    <mergeCell ref="S55:U55"/>
    <mergeCell ref="V55:V56"/>
    <mergeCell ref="I56:M56"/>
    <mergeCell ref="I30:M30"/>
    <mergeCell ref="I33:M33"/>
    <mergeCell ref="I36:M36"/>
    <mergeCell ref="R52:U52"/>
    <mergeCell ref="S56:U56"/>
    <mergeCell ref="I40:M40"/>
    <mergeCell ref="I43:M43"/>
    <mergeCell ref="D49:E49"/>
    <mergeCell ref="D50:E50"/>
    <mergeCell ref="F49:G49"/>
    <mergeCell ref="H49:I49"/>
    <mergeCell ref="J49:K49"/>
    <mergeCell ref="F50:G50"/>
    <mergeCell ref="H50:I50"/>
    <mergeCell ref="J50:K50"/>
    <mergeCell ref="Q89:S89"/>
    <mergeCell ref="T89:V89"/>
    <mergeCell ref="A6:B6"/>
    <mergeCell ref="C6:F6"/>
    <mergeCell ref="G6:N6"/>
    <mergeCell ref="A7:B7"/>
    <mergeCell ref="C7:F7"/>
    <mergeCell ref="G7:N7"/>
    <mergeCell ref="A8:B8"/>
    <mergeCell ref="C8:F8"/>
    <mergeCell ref="F67:N67"/>
    <mergeCell ref="F66:N66"/>
    <mergeCell ref="A66:E66"/>
    <mergeCell ref="A67:E67"/>
    <mergeCell ref="I46:M46"/>
    <mergeCell ref="S53:U53"/>
    <mergeCell ref="G8:N8"/>
    <mergeCell ref="G10:N10"/>
    <mergeCell ref="A11:B11"/>
    <mergeCell ref="C11:F11"/>
    <mergeCell ref="G11:N11"/>
    <mergeCell ref="V53:V54"/>
    <mergeCell ref="B54:B55"/>
    <mergeCell ref="C54:C55"/>
    <mergeCell ref="D137:E137"/>
    <mergeCell ref="F137:G137"/>
    <mergeCell ref="H137:I137"/>
    <mergeCell ref="O147:P147"/>
    <mergeCell ref="A120:O120"/>
    <mergeCell ref="B121:C121"/>
    <mergeCell ref="B89:D89"/>
    <mergeCell ref="E89:G89"/>
    <mergeCell ref="H89:J89"/>
    <mergeCell ref="K89:M89"/>
    <mergeCell ref="N89:P89"/>
    <mergeCell ref="J121:K121"/>
    <mergeCell ref="F121:G121"/>
    <mergeCell ref="A158:V158"/>
    <mergeCell ref="Q146:S146"/>
    <mergeCell ref="R147:S147"/>
    <mergeCell ref="T146:V146"/>
    <mergeCell ref="U147:V147"/>
    <mergeCell ref="A156:V156"/>
    <mergeCell ref="L147:M147"/>
    <mergeCell ref="C147:D147"/>
    <mergeCell ref="A157:V157"/>
    <mergeCell ref="N146:P146"/>
    <mergeCell ref="I147:J147"/>
    <mergeCell ref="B146:D146"/>
    <mergeCell ref="H146:J146"/>
    <mergeCell ref="A146:A148"/>
    <mergeCell ref="H80:J80"/>
    <mergeCell ref="A68:E68"/>
    <mergeCell ref="H121:I121"/>
    <mergeCell ref="F147:G147"/>
    <mergeCell ref="E146:G146"/>
    <mergeCell ref="K146:M146"/>
    <mergeCell ref="A89:A90"/>
    <mergeCell ref="A104:A105"/>
    <mergeCell ref="A70:E70"/>
    <mergeCell ref="A71:E71"/>
    <mergeCell ref="B80:D80"/>
    <mergeCell ref="A80:A81"/>
    <mergeCell ref="F68:N68"/>
    <mergeCell ref="K104:M104"/>
    <mergeCell ref="N104:P104"/>
    <mergeCell ref="N121:O121"/>
    <mergeCell ref="L121:M121"/>
    <mergeCell ref="A69:E69"/>
    <mergeCell ref="F71:N71"/>
    <mergeCell ref="A78:V78"/>
    <mergeCell ref="F69:N69"/>
    <mergeCell ref="D121:E121"/>
    <mergeCell ref="T104:V104"/>
    <mergeCell ref="N137:O137"/>
    <mergeCell ref="B2:N2"/>
    <mergeCell ref="F70:N70"/>
    <mergeCell ref="A9:B9"/>
    <mergeCell ref="C9:F9"/>
    <mergeCell ref="G9:N9"/>
    <mergeCell ref="A10:B10"/>
    <mergeCell ref="C10:F10"/>
    <mergeCell ref="A65:N65"/>
    <mergeCell ref="A145:V145"/>
    <mergeCell ref="B104:D104"/>
    <mergeCell ref="K80:M80"/>
    <mergeCell ref="N80:P80"/>
    <mergeCell ref="Q80:S80"/>
    <mergeCell ref="T80:V80"/>
    <mergeCell ref="Q104:S104"/>
    <mergeCell ref="E80:G80"/>
    <mergeCell ref="E104:G104"/>
    <mergeCell ref="H104:J104"/>
    <mergeCell ref="A139:S139"/>
    <mergeCell ref="B137:C137"/>
    <mergeCell ref="J137:K137"/>
    <mergeCell ref="A121:A122"/>
    <mergeCell ref="A140:S140"/>
    <mergeCell ref="L137:M137"/>
  </mergeCells>
  <phoneticPr fontId="0" type="noConversion"/>
  <dataValidations count="5">
    <dataValidation type="whole" showInputMessage="1" showErrorMessage="1" errorTitle="Validar" error="Se debe declarar valores numéricos que estén en el rango de 0 a 99999999" sqref="K149:L155 E149:F155 T149:U155 N149:O155 Q149:R155 C149:C155 B149:B150 B152:B155 H149:I155 D86:V86 D82:D83 G82:G83 J82:J83 M82:M83 P82:P83 S82:S83 V82:V83">
      <formula1>0</formula1>
      <formula2>999999</formula2>
    </dataValidation>
    <dataValidation type="whole" showInputMessage="1" showErrorMessage="1" errorTitle="Validar" error="Se debe declarar valores numéricos que estén en el rango de 0 a 999999" sqref="N134:N136 N123:N127 L123:L127 J123:J127 H123:H127 F123:F127 D123:D127 B123:B127 D134:D136 B134:B136 F134:F136 H134:H136 J134:J136 L134:L136">
      <formula1>0</formula1>
      <formula2>666666</formula2>
    </dataValidation>
    <dataValidation type="decimal" showInputMessage="1" showErrorMessage="1" errorTitle="Validar" error="Se debe declarar valores numéricos que estén en el rango de 0 a 999999" sqref="B137:O137">
      <formula1>0</formula1>
      <formula2>999999.999999</formula2>
    </dataValidation>
    <dataValidation type="whole" showInputMessage="1" showErrorMessage="1" errorTitle="Validar" error="Se debe declarar valores numéricos que estén en el rango de 0 a 999999" sqref="B117 F117 D102:D103 B102:B103 N102:N103 J102:J103 R91:R93 H102:H103 R95:R101 I95:I101 L117 H117 D117 L95:L103 O95:O101 J117 C95:C101 N117 C91:C93 O91:O93 L91:L93 I91:I93 F95:F103 U91:U93 F91:F93 U95:U101">
      <formula1>0</formula1>
      <formula2>999999</formula2>
    </dataValidation>
    <dataValidation type="whole" allowBlank="1" showInputMessage="1" showErrorMessage="1" sqref="P56">
      <formula1>1</formula1>
      <formula2>4</formula2>
    </dataValidation>
  </dataValidations>
  <printOptions horizontalCentered="1"/>
  <pageMargins left="0.25" right="0.25" top="0.75" bottom="0.75" header="0.3" footer="0.3"/>
  <pageSetup scale="49" fitToWidth="0" fitToHeight="0" orientation="landscape" r:id="rId1"/>
  <headerFooter alignWithMargins="0"/>
  <rowBreaks count="2" manualBreakCount="2">
    <brk id="63" max="21" man="1"/>
    <brk id="118" max="2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MtriaBiocicencias</vt:lpstr>
      <vt:lpstr>MtrProtecciónVegetalHortalizas</vt:lpstr>
      <vt:lpstr>MtriaBiocicencias!Área_de_impresión</vt:lpstr>
      <vt:lpstr>MtrProtecciónVegetalHortalizas!Área_de_impresión</vt:lpstr>
      <vt:lpstr>MtriaBiocicencias!Títulos_a_imprimir</vt:lpstr>
      <vt:lpstr>MtrProtecciónVegetalHortalizas!Títulos_a_imprimir</vt:lpstr>
    </vt:vector>
  </TitlesOfParts>
  <Company>sep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Miguel</cp:lastModifiedBy>
  <cp:lastPrinted>2010-03-22T20:43:52Z</cp:lastPrinted>
  <dcterms:created xsi:type="dcterms:W3CDTF">2005-12-19T17:23:20Z</dcterms:created>
  <dcterms:modified xsi:type="dcterms:W3CDTF">2010-04-21T22:56:06Z</dcterms:modified>
</cp:coreProperties>
</file>